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3a6208910ffc06/Мероприятия/взрослые/Dr.Boulder/"/>
    </mc:Choice>
  </mc:AlternateContent>
  <bookViews>
    <workbookView xWindow="0" yWindow="0" windowWidth="19200" windowHeight="6924"/>
  </bookViews>
  <sheets>
    <sheet name="results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21" i="2" l="1"/>
  <c r="AA121" i="2"/>
  <c r="Y121" i="2"/>
  <c r="W121" i="2"/>
  <c r="U121" i="2"/>
  <c r="S121" i="2"/>
  <c r="K121" i="2"/>
  <c r="G118" i="2" s="1"/>
  <c r="C118" i="2" s="1"/>
  <c r="D121" i="2"/>
  <c r="AC117" i="2"/>
  <c r="AA117" i="2"/>
  <c r="Y117" i="2"/>
  <c r="W117" i="2"/>
  <c r="U117" i="2"/>
  <c r="S117" i="2"/>
  <c r="G114" i="2" s="1"/>
  <c r="C114" i="2" s="1"/>
  <c r="M117" i="2"/>
  <c r="D117" i="2"/>
  <c r="AA113" i="2"/>
  <c r="Y113" i="2"/>
  <c r="W113" i="2"/>
  <c r="U113" i="2"/>
  <c r="S113" i="2"/>
  <c r="Q113" i="2"/>
  <c r="O113" i="2"/>
  <c r="M113" i="2"/>
  <c r="K113" i="2"/>
  <c r="I113" i="2"/>
  <c r="D113" i="2"/>
  <c r="G110" i="2"/>
  <c r="C110" i="2" s="1"/>
  <c r="AC109" i="2"/>
  <c r="AA109" i="2"/>
  <c r="Y109" i="2"/>
  <c r="W109" i="2"/>
  <c r="U109" i="2"/>
  <c r="Q109" i="2"/>
  <c r="O109" i="2"/>
  <c r="K109" i="2"/>
  <c r="I109" i="2"/>
  <c r="D109" i="2"/>
  <c r="G106" i="2"/>
  <c r="C106" i="2" s="1"/>
  <c r="AC105" i="2"/>
  <c r="AA105" i="2"/>
  <c r="Y105" i="2"/>
  <c r="W105" i="2"/>
  <c r="U105" i="2"/>
  <c r="Q105" i="2"/>
  <c r="O105" i="2"/>
  <c r="M105" i="2"/>
  <c r="I105" i="2"/>
  <c r="D105" i="2"/>
  <c r="G102" i="2"/>
  <c r="C102" i="2" s="1"/>
  <c r="AC101" i="2"/>
  <c r="AA101" i="2"/>
  <c r="Y101" i="2"/>
  <c r="W101" i="2"/>
  <c r="U101" i="2"/>
  <c r="S101" i="2"/>
  <c r="Q101" i="2"/>
  <c r="O101" i="2"/>
  <c r="M101" i="2"/>
  <c r="K101" i="2"/>
  <c r="I101" i="2"/>
  <c r="G98" i="2" s="1"/>
  <c r="C98" i="2" s="1"/>
  <c r="D101" i="2"/>
  <c r="AC97" i="2"/>
  <c r="AA97" i="2"/>
  <c r="Y97" i="2"/>
  <c r="W97" i="2"/>
  <c r="U97" i="2"/>
  <c r="S97" i="2"/>
  <c r="O97" i="2"/>
  <c r="M97" i="2"/>
  <c r="I97" i="2"/>
  <c r="G94" i="2" s="1"/>
  <c r="C94" i="2" s="1"/>
  <c r="D97" i="2"/>
  <c r="AC93" i="2"/>
  <c r="AA93" i="2"/>
  <c r="Y93" i="2"/>
  <c r="W93" i="2"/>
  <c r="U93" i="2"/>
  <c r="Q93" i="2"/>
  <c r="O93" i="2"/>
  <c r="M93" i="2"/>
  <c r="K93" i="2"/>
  <c r="G90" i="2" s="1"/>
  <c r="C90" i="2" s="1"/>
  <c r="D93" i="2"/>
  <c r="AA89" i="2"/>
  <c r="Y89" i="2"/>
  <c r="W89" i="2"/>
  <c r="U89" i="2"/>
  <c r="Q89" i="2"/>
  <c r="O89" i="2"/>
  <c r="M89" i="2"/>
  <c r="I89" i="2"/>
  <c r="G86" i="2" s="1"/>
  <c r="C86" i="2" s="1"/>
  <c r="D89" i="2"/>
  <c r="AC85" i="2"/>
  <c r="AA85" i="2"/>
  <c r="Y85" i="2"/>
  <c r="W85" i="2"/>
  <c r="U85" i="2"/>
  <c r="Q85" i="2"/>
  <c r="O85" i="2"/>
  <c r="M85" i="2"/>
  <c r="K85" i="2"/>
  <c r="I85" i="2"/>
  <c r="G82" i="2" s="1"/>
  <c r="C82" i="2" s="1"/>
  <c r="D85" i="2"/>
  <c r="AC81" i="2"/>
  <c r="AA81" i="2"/>
  <c r="Y81" i="2"/>
  <c r="W81" i="2"/>
  <c r="U81" i="2"/>
  <c r="S81" i="2"/>
  <c r="Q81" i="2"/>
  <c r="O81" i="2"/>
  <c r="M81" i="2"/>
  <c r="G78" i="2" s="1"/>
  <c r="C78" i="2" s="1"/>
  <c r="I81" i="2"/>
  <c r="D81" i="2"/>
  <c r="AC77" i="2"/>
  <c r="AA77" i="2"/>
  <c r="Y77" i="2"/>
  <c r="W77" i="2"/>
  <c r="U77" i="2"/>
  <c r="S77" i="2"/>
  <c r="Q77" i="2"/>
  <c r="O77" i="2"/>
  <c r="M77" i="2"/>
  <c r="K77" i="2"/>
  <c r="I77" i="2"/>
  <c r="G74" i="2" s="1"/>
  <c r="C74" i="2" s="1"/>
  <c r="D77" i="2"/>
  <c r="AC73" i="2"/>
  <c r="AA73" i="2"/>
  <c r="Y73" i="2"/>
  <c r="W73" i="2"/>
  <c r="U73" i="2"/>
  <c r="S73" i="2"/>
  <c r="Q73" i="2"/>
  <c r="O73" i="2"/>
  <c r="M73" i="2"/>
  <c r="K73" i="2"/>
  <c r="G70" i="2" s="1"/>
  <c r="C70" i="2" s="1"/>
  <c r="I73" i="2"/>
  <c r="D73" i="2"/>
  <c r="AC69" i="2"/>
  <c r="AA69" i="2"/>
  <c r="Y69" i="2"/>
  <c r="W69" i="2"/>
  <c r="U69" i="2"/>
  <c r="S69" i="2"/>
  <c r="Q69" i="2"/>
  <c r="O69" i="2"/>
  <c r="M69" i="2"/>
  <c r="K69" i="2"/>
  <c r="I69" i="2"/>
  <c r="G66" i="2" s="1"/>
  <c r="C66" i="2" s="1"/>
  <c r="D69" i="2"/>
  <c r="AC65" i="2"/>
  <c r="AA65" i="2"/>
  <c r="Y65" i="2"/>
  <c r="W65" i="2"/>
  <c r="U65" i="2"/>
  <c r="S65" i="2"/>
  <c r="O65" i="2"/>
  <c r="M65" i="2"/>
  <c r="K65" i="2"/>
  <c r="I65" i="2"/>
  <c r="G62" i="2" s="1"/>
  <c r="C62" i="2" s="1"/>
  <c r="D65" i="2"/>
  <c r="AC61" i="2"/>
  <c r="AA61" i="2"/>
  <c r="Y61" i="2"/>
  <c r="W61" i="2"/>
  <c r="U61" i="2"/>
  <c r="S61" i="2"/>
  <c r="Q61" i="2"/>
  <c r="O61" i="2"/>
  <c r="M61" i="2"/>
  <c r="G58" i="2" s="1"/>
  <c r="C58" i="2" s="1"/>
  <c r="I61" i="2"/>
  <c r="D61" i="2"/>
  <c r="AC57" i="2"/>
  <c r="AA57" i="2"/>
  <c r="Y57" i="2"/>
  <c r="W57" i="2"/>
  <c r="U57" i="2"/>
  <c r="S57" i="2"/>
  <c r="Q57" i="2"/>
  <c r="O57" i="2"/>
  <c r="M57" i="2"/>
  <c r="K57" i="2"/>
  <c r="I57" i="2"/>
  <c r="G54" i="2" s="1"/>
  <c r="C54" i="2" s="1"/>
  <c r="D57" i="2"/>
  <c r="AC53" i="2"/>
  <c r="AA53" i="2"/>
  <c r="Y53" i="2"/>
  <c r="W53" i="2"/>
  <c r="U53" i="2"/>
  <c r="S53" i="2"/>
  <c r="Q53" i="2"/>
  <c r="O53" i="2"/>
  <c r="M53" i="2"/>
  <c r="K53" i="2"/>
  <c r="G50" i="2" s="1"/>
  <c r="C50" i="2" s="1"/>
  <c r="D53" i="2"/>
  <c r="AC49" i="2"/>
  <c r="AA49" i="2"/>
  <c r="Y49" i="2"/>
  <c r="W49" i="2"/>
  <c r="U49" i="2"/>
  <c r="S49" i="2"/>
  <c r="Q49" i="2"/>
  <c r="O49" i="2"/>
  <c r="M49" i="2"/>
  <c r="K49" i="2"/>
  <c r="I49" i="2"/>
  <c r="D49" i="2"/>
  <c r="G46" i="2"/>
  <c r="C46" i="2" s="1"/>
  <c r="AC45" i="2"/>
  <c r="AA45" i="2"/>
  <c r="Y45" i="2"/>
  <c r="W45" i="2"/>
  <c r="U45" i="2"/>
  <c r="S45" i="2"/>
  <c r="Q45" i="2"/>
  <c r="O45" i="2"/>
  <c r="M45" i="2"/>
  <c r="K45" i="2"/>
  <c r="I45" i="2"/>
  <c r="G42" i="2" s="1"/>
  <c r="C42" i="2" s="1"/>
  <c r="D45" i="2"/>
  <c r="AC41" i="2"/>
  <c r="AA41" i="2"/>
  <c r="Y41" i="2"/>
  <c r="W41" i="2"/>
  <c r="U41" i="2"/>
  <c r="S41" i="2"/>
  <c r="Q41" i="2"/>
  <c r="O41" i="2"/>
  <c r="M41" i="2"/>
  <c r="I41" i="2"/>
  <c r="G38" i="2" s="1"/>
  <c r="C38" i="2" s="1"/>
  <c r="D41" i="2"/>
  <c r="AA37" i="2"/>
  <c r="Y37" i="2"/>
  <c r="W37" i="2"/>
  <c r="U37" i="2"/>
  <c r="S37" i="2"/>
  <c r="Q37" i="2"/>
  <c r="O37" i="2"/>
  <c r="M37" i="2"/>
  <c r="K37" i="2"/>
  <c r="G34" i="2" s="1"/>
  <c r="C34" i="2" s="1"/>
  <c r="I37" i="2"/>
  <c r="D37" i="2"/>
  <c r="AC33" i="2"/>
  <c r="AA33" i="2"/>
  <c r="Y33" i="2"/>
  <c r="W33" i="2"/>
  <c r="U33" i="2"/>
  <c r="S33" i="2"/>
  <c r="Q33" i="2"/>
  <c r="O33" i="2"/>
  <c r="M33" i="2"/>
  <c r="K33" i="2"/>
  <c r="I33" i="2"/>
  <c r="G30" i="2" s="1"/>
  <c r="C30" i="2" s="1"/>
  <c r="D33" i="2"/>
  <c r="AC29" i="2"/>
  <c r="AA29" i="2"/>
  <c r="Y29" i="2"/>
  <c r="W29" i="2"/>
  <c r="U29" i="2"/>
  <c r="Q29" i="2"/>
  <c r="O29" i="2"/>
  <c r="M29" i="2"/>
  <c r="K29" i="2"/>
  <c r="I29" i="2"/>
  <c r="G26" i="2" s="1"/>
  <c r="C26" i="2" s="1"/>
  <c r="D29" i="2"/>
  <c r="AC25" i="2"/>
  <c r="AA25" i="2"/>
  <c r="Y25" i="2"/>
  <c r="W25" i="2"/>
  <c r="U25" i="2"/>
  <c r="Q25" i="2"/>
  <c r="O25" i="2"/>
  <c r="M25" i="2"/>
  <c r="K25" i="2"/>
  <c r="G22" i="2" s="1"/>
  <c r="C22" i="2" s="1"/>
  <c r="I25" i="2"/>
  <c r="D25" i="2"/>
  <c r="AC21" i="2"/>
  <c r="AA21" i="2"/>
  <c r="Y21" i="2"/>
  <c r="W21" i="2"/>
  <c r="U21" i="2"/>
  <c r="S21" i="2"/>
  <c r="Q21" i="2"/>
  <c r="O21" i="2"/>
  <c r="M21" i="2"/>
  <c r="K21" i="2"/>
  <c r="I21" i="2"/>
  <c r="G18" i="2" s="1"/>
  <c r="C18" i="2" s="1"/>
  <c r="D21" i="2"/>
  <c r="AC17" i="2"/>
  <c r="AA17" i="2"/>
  <c r="Y17" i="2"/>
  <c r="W17" i="2"/>
  <c r="U17" i="2"/>
  <c r="S17" i="2"/>
  <c r="Q17" i="2"/>
  <c r="O17" i="2"/>
  <c r="M17" i="2"/>
  <c r="K17" i="2"/>
  <c r="G14" i="2" s="1"/>
  <c r="C14" i="2" s="1"/>
  <c r="I17" i="2"/>
  <c r="D17" i="2"/>
  <c r="AC13" i="2"/>
  <c r="AA13" i="2"/>
  <c r="Y13" i="2"/>
  <c r="W13" i="2"/>
  <c r="U13" i="2"/>
  <c r="S13" i="2"/>
  <c r="Q13" i="2"/>
  <c r="O13" i="2"/>
  <c r="M13" i="2"/>
  <c r="K13" i="2"/>
  <c r="I13" i="2"/>
  <c r="G10" i="2" s="1"/>
  <c r="C10" i="2" s="1"/>
  <c r="D13" i="2"/>
  <c r="AC9" i="2"/>
  <c r="AA9" i="2"/>
  <c r="Y9" i="2"/>
  <c r="W9" i="2"/>
  <c r="U9" i="2"/>
  <c r="S9" i="2"/>
  <c r="Q9" i="2"/>
  <c r="O9" i="2"/>
  <c r="M9" i="2"/>
  <c r="K9" i="2"/>
  <c r="G6" i="2" s="1"/>
  <c r="C6" i="2" s="1"/>
  <c r="I9" i="2"/>
  <c r="D9" i="2"/>
  <c r="AC5" i="2"/>
  <c r="AA5" i="2"/>
  <c r="Y5" i="2"/>
  <c r="W5" i="2"/>
  <c r="U5" i="2"/>
  <c r="S5" i="2"/>
  <c r="Q5" i="2"/>
  <c r="O5" i="2"/>
  <c r="M5" i="2"/>
  <c r="K5" i="2"/>
  <c r="I5" i="2"/>
  <c r="G2" i="2" s="1"/>
  <c r="C2" i="2" s="1"/>
  <c r="D5" i="2"/>
</calcChain>
</file>

<file path=xl/sharedStrings.xml><?xml version="1.0" encoding="utf-8"?>
<sst xmlns="http://schemas.openxmlformats.org/spreadsheetml/2006/main" count="1475" uniqueCount="138">
  <si>
    <t>команда</t>
  </si>
  <si>
    <t>итого время</t>
  </si>
  <si>
    <t>бонусы</t>
  </si>
  <si>
    <t>общее время</t>
  </si>
  <si>
    <t>1. спектр</t>
  </si>
  <si>
    <t>2. пифагор</t>
  </si>
  <si>
    <t>3. брайль</t>
  </si>
  <si>
    <t>4. темнота</t>
  </si>
  <si>
    <t>5. спарта</t>
  </si>
  <si>
    <t>6. эйнштейн</t>
  </si>
  <si>
    <t>7. пропасть</t>
  </si>
  <si>
    <t>8. киномания</t>
  </si>
  <si>
    <t>9. канатики</t>
  </si>
  <si>
    <t>10. правописание</t>
  </si>
  <si>
    <t>11. тир</t>
  </si>
  <si>
    <t>12. морской волк</t>
  </si>
  <si>
    <t>Крестик</t>
  </si>
  <si>
    <t>за эйнштейна</t>
  </si>
  <si>
    <t>фото</t>
  </si>
  <si>
    <t>коды</t>
  </si>
  <si>
    <t>уч. 1</t>
  </si>
  <si>
    <t>вр. нач.</t>
  </si>
  <si>
    <t>время</t>
  </si>
  <si>
    <t>1. Морозов А.Ю.</t>
  </si>
  <si>
    <t>уч. 2</t>
  </si>
  <si>
    <t>вр. оконч.</t>
  </si>
  <si>
    <t>1 попытка</t>
  </si>
  <si>
    <t>2. Тарасов Д.А.</t>
  </si>
  <si>
    <t>Итого</t>
  </si>
  <si>
    <t>уч. 3</t>
  </si>
  <si>
    <t>подсказка</t>
  </si>
  <si>
    <t>3. Косолапов В.А.</t>
  </si>
  <si>
    <t>Среднее вр.</t>
  </si>
  <si>
    <t>Горняжка</t>
  </si>
  <si>
    <t>1. Ольга</t>
  </si>
  <si>
    <t>2. Денис</t>
  </si>
  <si>
    <t>3. Александр</t>
  </si>
  <si>
    <t>На стиле</t>
  </si>
  <si>
    <t>1. Мосеев Никита</t>
  </si>
  <si>
    <t>2. Минина Дарья</t>
  </si>
  <si>
    <t>3. Овченкова Саша</t>
  </si>
  <si>
    <t>Скала</t>
  </si>
  <si>
    <t>1. Полковников Артемий</t>
  </si>
  <si>
    <t>2. Грошева Надежда</t>
  </si>
  <si>
    <t>3. Волков Максим</t>
  </si>
  <si>
    <t>Муха&amp;Mutton</t>
  </si>
  <si>
    <t>1. Овечкина Ксюша</t>
  </si>
  <si>
    <t>2. Муха Вероника</t>
  </si>
  <si>
    <t>3. Семенов Макс</t>
  </si>
  <si>
    <t>Не Эйнштейны</t>
  </si>
  <si>
    <t>1. Яковлева Дарья</t>
  </si>
  <si>
    <t>2. Воробьева Наталья</t>
  </si>
  <si>
    <t>3. Воробьев Валерий</t>
  </si>
  <si>
    <t>Ярколенки</t>
  </si>
  <si>
    <t>1. Яркова Аня</t>
  </si>
  <si>
    <t>2. Москаленко Витя</t>
  </si>
  <si>
    <t>Ок</t>
  </si>
  <si>
    <t>1. Житников Петр</t>
  </si>
  <si>
    <t>2. Капустина Виктория</t>
  </si>
  <si>
    <t>Ракета</t>
  </si>
  <si>
    <t>1. Степанова Дарья</t>
  </si>
  <si>
    <t>2. Григорьев Тимофей</t>
  </si>
  <si>
    <t>Кузьмарик</t>
  </si>
  <si>
    <t>1. Кузьменко Ира</t>
  </si>
  <si>
    <t>2. Шахбазян Гарегин</t>
  </si>
  <si>
    <t>Нога В Ногу</t>
  </si>
  <si>
    <t>1. Александр Сапко</t>
  </si>
  <si>
    <t>2. Александр Митрикас</t>
  </si>
  <si>
    <t>3. Лахвич Дмитрий</t>
  </si>
  <si>
    <t>Мозолистые руки</t>
  </si>
  <si>
    <t>1. Наумчук Оксана</t>
  </si>
  <si>
    <t>2. Горбаев Максим</t>
  </si>
  <si>
    <t>3. Тарасова Анна</t>
  </si>
  <si>
    <t>Чудо-Женщины</t>
  </si>
  <si>
    <t>1. Прудникова Наталья</t>
  </si>
  <si>
    <t>2. Голякова Валентина</t>
  </si>
  <si>
    <t>3. Колпащикова Анастасия</t>
  </si>
  <si>
    <t>Dream Team A</t>
  </si>
  <si>
    <t>1. Илюшин Саша</t>
  </si>
  <si>
    <t>2. Ефимова Лера</t>
  </si>
  <si>
    <t>3. Дедушков Егорий</t>
  </si>
  <si>
    <t>Уважительная причина</t>
  </si>
  <si>
    <t>1. Щербакова Надя</t>
  </si>
  <si>
    <t>2. Троепольский С.Б.</t>
  </si>
  <si>
    <t>Falcons</t>
  </si>
  <si>
    <t>1. Андрей</t>
  </si>
  <si>
    <t>2. Алиса</t>
  </si>
  <si>
    <t>3. Вадим</t>
  </si>
  <si>
    <t>Lucky team</t>
  </si>
  <si>
    <t>1. Кузнецова Елена</t>
  </si>
  <si>
    <t>2. Решетников Андрей</t>
  </si>
  <si>
    <t>3. Абраменко Александр</t>
  </si>
  <si>
    <t>Трио</t>
  </si>
  <si>
    <t>1. Харламов Паша</t>
  </si>
  <si>
    <t>2. Пузанов Артем</t>
  </si>
  <si>
    <t>3. Ефимова Ксюша</t>
  </si>
  <si>
    <t>МКАД</t>
  </si>
  <si>
    <t>1. Нефедова Мария</t>
  </si>
  <si>
    <t>2. Былинина Валерия</t>
  </si>
  <si>
    <t>3. Голубев Дмитрий</t>
  </si>
  <si>
    <t>Красная трансформаторная будка</t>
  </si>
  <si>
    <t>1. Байлов Дмитрий</t>
  </si>
  <si>
    <t>2. Ерохин Дмитрий</t>
  </si>
  <si>
    <t>В Кумаре</t>
  </si>
  <si>
    <t>1. Амельченко Юлия</t>
  </si>
  <si>
    <t>2. Разумный Сергей</t>
  </si>
  <si>
    <t>3. Маркова Елизавета</t>
  </si>
  <si>
    <t>PiPetzl</t>
  </si>
  <si>
    <t>1. Нижевясов Денис</t>
  </si>
  <si>
    <t>2. Нижевясова Наталья</t>
  </si>
  <si>
    <t>Вершина</t>
  </si>
  <si>
    <t>1. Белова Полина</t>
  </si>
  <si>
    <t>2. Красавин Иван</t>
  </si>
  <si>
    <t>3. Солошенко Матвей</t>
  </si>
  <si>
    <t>Робот и пончик</t>
  </si>
  <si>
    <t>1. Алиев Михаил</t>
  </si>
  <si>
    <t>2. Немцева Юлия</t>
  </si>
  <si>
    <t>3. Антошин Александр</t>
  </si>
  <si>
    <t>Давона</t>
  </si>
  <si>
    <t>1. Дедушковаа Дарья</t>
  </si>
  <si>
    <t>2. Кучанский Володар</t>
  </si>
  <si>
    <t>3. Дедушкова Наталья</t>
  </si>
  <si>
    <t>Грибы</t>
  </si>
  <si>
    <t>1. Дяченко Олег</t>
  </si>
  <si>
    <t>2. Дяченко Алла</t>
  </si>
  <si>
    <t>Динозаврики</t>
  </si>
  <si>
    <t>1. Кирилл Сетреков</t>
  </si>
  <si>
    <t>2. Тарасевич Владимир</t>
  </si>
  <si>
    <t>3. Ангелина Путилина</t>
  </si>
  <si>
    <t>Финенко_Акомова</t>
  </si>
  <si>
    <t>1. Артем Финенко</t>
  </si>
  <si>
    <t>2. Дина Акомова</t>
  </si>
  <si>
    <t>Анисимова_Марков</t>
  </si>
  <si>
    <t>1. Анисимова</t>
  </si>
  <si>
    <t>2. Марков</t>
  </si>
  <si>
    <t>Hedgehogs</t>
  </si>
  <si>
    <t>1. Неткач Антон</t>
  </si>
  <si>
    <t>2. Неткач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</si>
</sst>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 vertical="center"/>
      <protection hidden="1"/>
    </xf>
    <xf numFmtId="0" fontId="0" fillId="2" borderId="6" xfId="0" applyFill="1" applyBorder="1" applyAlignment="1" applyProtection="1">
      <alignment horizontal="center"/>
      <protection hidden="1"/>
    </xf>
    <xf numFmtId="164" fontId="0" fillId="2" borderId="7" xfId="0" applyNumberFormat="1" applyFill="1" applyBorder="1" applyAlignment="1" applyProtection="1">
      <alignment horizontal="center"/>
      <protection hidden="1"/>
    </xf>
    <xf numFmtId="164" fontId="0" fillId="2" borderId="8" xfId="0" applyNumberFormat="1" applyFill="1" applyBorder="1" applyAlignment="1" applyProtection="1">
      <alignment horizontal="center"/>
      <protection hidden="1"/>
    </xf>
    <xf numFmtId="0" fontId="0" fillId="2" borderId="9" xfId="0" applyFill="1" applyBorder="1" applyProtection="1">
      <protection hidden="1"/>
    </xf>
    <xf numFmtId="0" fontId="0" fillId="2" borderId="8" xfId="0" applyFill="1" applyBorder="1" applyProtection="1">
      <protection hidden="1"/>
    </xf>
    <xf numFmtId="164" fontId="0" fillId="2" borderId="10" xfId="0" applyNumberFormat="1" applyFill="1" applyBorder="1" applyAlignment="1" applyProtection="1">
      <alignment horizontal="center"/>
      <protection hidden="1"/>
    </xf>
    <xf numFmtId="164" fontId="0" fillId="2" borderId="8" xfId="0" applyNumberFormat="1" applyFill="1" applyBorder="1" applyProtection="1">
      <protection hidden="1"/>
    </xf>
    <xf numFmtId="20" fontId="0" fillId="2" borderId="8" xfId="0" applyNumberFormat="1" applyFill="1" applyBorder="1" applyProtection="1">
      <protection hidden="1"/>
    </xf>
    <xf numFmtId="164" fontId="0" fillId="2" borderId="11" xfId="0" applyNumberFormat="1" applyFill="1" applyBorder="1" applyProtection="1">
      <protection hidden="1"/>
    </xf>
    <xf numFmtId="0" fontId="1" fillId="2" borderId="12" xfId="0" applyFont="1" applyFill="1" applyBorder="1" applyAlignment="1" applyProtection="1">
      <alignment horizontal="center" vertical="center"/>
      <protection hidden="1"/>
    </xf>
    <xf numFmtId="0" fontId="0" fillId="2" borderId="13" xfId="0" applyFill="1" applyBorder="1" applyAlignment="1" applyProtection="1">
      <alignment horizontal="left"/>
      <protection hidden="1"/>
    </xf>
    <xf numFmtId="0" fontId="0" fillId="2" borderId="14" xfId="0" applyFill="1" applyBorder="1" applyAlignment="1" applyProtection="1">
      <alignment horizontal="center"/>
      <protection hidden="1"/>
    </xf>
    <xf numFmtId="21" fontId="0" fillId="2" borderId="15" xfId="0" applyNumberFormat="1" applyFill="1" applyBorder="1" applyAlignment="1" applyProtection="1">
      <alignment horizontal="right"/>
      <protection hidden="1"/>
    </xf>
    <xf numFmtId="164" fontId="0" fillId="2" borderId="16" xfId="0" applyNumberFormat="1" applyFill="1" applyBorder="1" applyProtection="1">
      <protection hidden="1"/>
    </xf>
    <xf numFmtId="164" fontId="0" fillId="2" borderId="15" xfId="0" applyNumberFormat="1" applyFill="1" applyBorder="1" applyProtection="1">
      <protection hidden="1"/>
    </xf>
    <xf numFmtId="0" fontId="0" fillId="2" borderId="17" xfId="0" applyFill="1" applyBorder="1" applyAlignment="1" applyProtection="1">
      <alignment horizontal="center"/>
      <protection hidden="1"/>
    </xf>
    <xf numFmtId="0" fontId="0" fillId="2" borderId="15" xfId="0" applyFill="1" applyBorder="1" applyProtection="1">
      <protection hidden="1"/>
    </xf>
    <xf numFmtId="20" fontId="0" fillId="2" borderId="15" xfId="0" applyNumberFormat="1" applyFill="1" applyBorder="1" applyProtection="1">
      <protection hidden="1"/>
    </xf>
    <xf numFmtId="164" fontId="0" fillId="2" borderId="18" xfId="0" applyNumberFormat="1" applyFill="1" applyBorder="1" applyProtection="1">
      <protection hidden="1"/>
    </xf>
    <xf numFmtId="0" fontId="0" fillId="2" borderId="19" xfId="0" applyFill="1" applyBorder="1" applyAlignment="1" applyProtection="1">
      <alignment horizontal="center"/>
      <protection hidden="1"/>
    </xf>
    <xf numFmtId="0" fontId="0" fillId="2" borderId="20" xfId="0" applyFill="1" applyBorder="1" applyAlignment="1" applyProtection="1">
      <alignment horizontal="center"/>
      <protection hidden="1"/>
    </xf>
    <xf numFmtId="0" fontId="0" fillId="2" borderId="16" xfId="0" applyFill="1" applyBorder="1" applyAlignment="1" applyProtection="1">
      <alignment horizontal="center"/>
      <protection hidden="1"/>
    </xf>
    <xf numFmtId="21" fontId="0" fillId="2" borderId="15" xfId="0" applyNumberFormat="1" applyFill="1" applyBorder="1" applyProtection="1">
      <protection hidden="1"/>
    </xf>
    <xf numFmtId="0" fontId="1" fillId="2" borderId="21" xfId="0" applyFont="1" applyFill="1" applyBorder="1" applyAlignment="1" applyProtection="1">
      <alignment horizontal="center" vertical="center"/>
      <protection hidden="1"/>
    </xf>
    <xf numFmtId="0" fontId="0" fillId="2" borderId="22" xfId="0" applyFill="1" applyBorder="1" applyAlignment="1" applyProtection="1">
      <alignment horizontal="left"/>
      <protection hidden="1"/>
    </xf>
    <xf numFmtId="0" fontId="0" fillId="2" borderId="23" xfId="0" applyFill="1" applyBorder="1" applyAlignment="1" applyProtection="1">
      <alignment horizontal="center"/>
      <protection hidden="1"/>
    </xf>
    <xf numFmtId="164" fontId="0" fillId="2" borderId="24" xfId="0" applyNumberFormat="1" applyFill="1" applyBorder="1" applyAlignment="1" applyProtection="1">
      <alignment horizontal="center"/>
      <protection hidden="1"/>
    </xf>
    <xf numFmtId="164" fontId="0" fillId="2" borderId="25" xfId="0" applyNumberFormat="1" applyFill="1" applyBorder="1" applyAlignment="1" applyProtection="1">
      <alignment horizontal="center"/>
      <protection hidden="1"/>
    </xf>
    <xf numFmtId="164" fontId="0" fillId="2" borderId="26" xfId="0" applyNumberFormat="1" applyFill="1" applyBorder="1" applyAlignment="1" applyProtection="1">
      <alignment horizontal="center"/>
      <protection hidden="1"/>
    </xf>
    <xf numFmtId="0" fontId="0" fillId="2" borderId="27" xfId="0" applyFill="1" applyBorder="1" applyAlignment="1" applyProtection="1">
      <alignment horizontal="center"/>
      <protection hidden="1"/>
    </xf>
    <xf numFmtId="0" fontId="0" fillId="2" borderId="28" xfId="0" applyFill="1" applyBorder="1" applyProtection="1">
      <protection hidden="1"/>
    </xf>
    <xf numFmtId="164" fontId="1" fillId="2" borderId="28" xfId="0" applyNumberFormat="1" applyFont="1" applyFill="1" applyBorder="1" applyProtection="1">
      <protection hidden="1"/>
    </xf>
    <xf numFmtId="164" fontId="0" fillId="2" borderId="28" xfId="0" applyNumberFormat="1" applyFill="1" applyBorder="1" applyProtection="1">
      <protection hidden="1"/>
    </xf>
    <xf numFmtId="164" fontId="0" fillId="2" borderId="29" xfId="0" applyNumberFormat="1" applyFill="1" applyBorder="1" applyProtection="1">
      <protection hidden="1"/>
    </xf>
    <xf numFmtId="0" fontId="1" fillId="2" borderId="30" xfId="0" applyFont="1" applyFill="1" applyBorder="1" applyAlignment="1" applyProtection="1">
      <alignment horizontal="center" vertical="center"/>
      <protection hidden="1"/>
    </xf>
    <xf numFmtId="0" fontId="0" fillId="2" borderId="13" xfId="0" applyFill="1" applyBorder="1" applyAlignment="1" applyProtection="1">
      <alignment horizontal="center"/>
      <protection hidden="1"/>
    </xf>
    <xf numFmtId="164" fontId="0" fillId="2" borderId="14" xfId="0" applyNumberFormat="1" applyFill="1" applyBorder="1" applyAlignment="1" applyProtection="1">
      <alignment horizontal="center"/>
      <protection hidden="1"/>
    </xf>
    <xf numFmtId="164" fontId="0" fillId="2" borderId="30" xfId="0" applyNumberFormat="1" applyFill="1" applyBorder="1" applyAlignment="1" applyProtection="1">
      <alignment horizontal="center"/>
      <protection hidden="1"/>
    </xf>
    <xf numFmtId="0" fontId="0" fillId="2" borderId="31" xfId="0" applyFill="1" applyBorder="1" applyProtection="1">
      <protection hidden="1"/>
    </xf>
    <xf numFmtId="0" fontId="0" fillId="2" borderId="30" xfId="0" applyFill="1" applyBorder="1" applyProtection="1">
      <protection hidden="1"/>
    </xf>
    <xf numFmtId="164" fontId="0" fillId="2" borderId="17" xfId="0" applyNumberFormat="1" applyFill="1" applyBorder="1" applyAlignment="1" applyProtection="1">
      <alignment horizontal="center"/>
      <protection hidden="1"/>
    </xf>
    <xf numFmtId="164" fontId="0" fillId="2" borderId="30" xfId="0" applyNumberFormat="1" applyFill="1" applyBorder="1" applyProtection="1">
      <protection hidden="1"/>
    </xf>
    <xf numFmtId="20" fontId="0" fillId="2" borderId="30" xfId="0" applyNumberFormat="1" applyFill="1" applyBorder="1" applyProtection="1"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0" fillId="2" borderId="31" xfId="0" applyFill="1" applyBorder="1" applyAlignment="1" applyProtection="1">
      <alignment horizontal="left"/>
      <protection hidden="1"/>
    </xf>
    <xf numFmtId="0" fontId="0" fillId="2" borderId="32" xfId="0" applyFill="1" applyBorder="1" applyAlignment="1" applyProtection="1">
      <alignment horizontal="center"/>
      <protection hidden="1"/>
    </xf>
    <xf numFmtId="164" fontId="0" fillId="2" borderId="19" xfId="0" applyNumberFormat="1" applyFill="1" applyBorder="1" applyAlignment="1" applyProtection="1">
      <alignment horizontal="center"/>
      <protection hidden="1"/>
    </xf>
    <xf numFmtId="164" fontId="0" fillId="2" borderId="20" xfId="0" applyNumberFormat="1" applyFill="1" applyBorder="1" applyAlignment="1" applyProtection="1">
      <alignment horizontal="center"/>
      <protection hidden="1"/>
    </xf>
    <xf numFmtId="164" fontId="0" fillId="2" borderId="16" xfId="0" applyNumberFormat="1" applyFill="1" applyBorder="1" applyAlignment="1" applyProtection="1">
      <alignment horizontal="center"/>
      <protection hidden="1"/>
    </xf>
    <xf numFmtId="0" fontId="0" fillId="2" borderId="30" xfId="0" applyFill="1" applyBorder="1" applyAlignment="1" applyProtection="1">
      <alignment horizontal="center"/>
      <protection hidden="1"/>
    </xf>
    <xf numFmtId="164" fontId="1" fillId="2" borderId="15" xfId="0" applyNumberFormat="1" applyFont="1" applyFill="1" applyBorder="1" applyProtection="1">
      <protection hidden="1"/>
    </xf>
    <xf numFmtId="0" fontId="0" fillId="3" borderId="15" xfId="0" applyFill="1" applyBorder="1" applyAlignment="1" applyProtection="1">
      <alignment horizontal="center" vertical="center"/>
      <protection hidden="1"/>
    </xf>
    <xf numFmtId="0" fontId="0" fillId="3" borderId="2" xfId="0" applyFill="1" applyBorder="1" applyAlignment="1" applyProtection="1">
      <alignment horizontal="center"/>
      <protection hidden="1"/>
    </xf>
    <xf numFmtId="164" fontId="0" fillId="3" borderId="3" xfId="0" applyNumberFormat="1" applyFill="1" applyBorder="1" applyAlignment="1" applyProtection="1">
      <alignment horizontal="center"/>
      <protection hidden="1"/>
    </xf>
    <xf numFmtId="164" fontId="0" fillId="3" borderId="15" xfId="0" applyNumberFormat="1" applyFill="1" applyBorder="1" applyAlignment="1" applyProtection="1">
      <alignment horizontal="center"/>
      <protection hidden="1"/>
    </xf>
    <xf numFmtId="0" fontId="0" fillId="3" borderId="16" xfId="0" applyFill="1" applyBorder="1" applyProtection="1">
      <protection hidden="1"/>
    </xf>
    <xf numFmtId="0" fontId="0" fillId="3" borderId="15" xfId="0" applyFill="1" applyBorder="1" applyProtection="1">
      <protection hidden="1"/>
    </xf>
    <xf numFmtId="164" fontId="0" fillId="3" borderId="1" xfId="0" applyNumberFormat="1" applyFill="1" applyBorder="1" applyAlignment="1" applyProtection="1">
      <alignment horizontal="center"/>
      <protection hidden="1"/>
    </xf>
    <xf numFmtId="164" fontId="0" fillId="3" borderId="15" xfId="0" applyNumberFormat="1" applyFill="1" applyBorder="1" applyProtection="1">
      <protection hidden="1"/>
    </xf>
    <xf numFmtId="20" fontId="0" fillId="3" borderId="15" xfId="0" applyNumberFormat="1" applyFill="1" applyBorder="1" applyProtection="1">
      <protection hidden="1"/>
    </xf>
    <xf numFmtId="0" fontId="0" fillId="3" borderId="13" xfId="0" applyFill="1" applyBorder="1" applyAlignment="1" applyProtection="1">
      <alignment horizontal="left"/>
      <protection hidden="1"/>
    </xf>
    <xf numFmtId="0" fontId="0" fillId="3" borderId="14" xfId="0" applyFill="1" applyBorder="1" applyAlignment="1" applyProtection="1">
      <alignment horizontal="center"/>
      <protection hidden="1"/>
    </xf>
    <xf numFmtId="21" fontId="0" fillId="3" borderId="15" xfId="0" applyNumberFormat="1" applyFill="1" applyBorder="1" applyAlignment="1" applyProtection="1">
      <alignment horizontal="right"/>
      <protection hidden="1"/>
    </xf>
    <xf numFmtId="164" fontId="0" fillId="3" borderId="16" xfId="0" applyNumberFormat="1" applyFill="1" applyBorder="1" applyProtection="1">
      <protection hidden="1"/>
    </xf>
    <xf numFmtId="0" fontId="0" fillId="3" borderId="17" xfId="0" applyFill="1" applyBorder="1" applyAlignment="1" applyProtection="1">
      <alignment horizontal="center"/>
      <protection hidden="1"/>
    </xf>
    <xf numFmtId="0" fontId="0" fillId="3" borderId="19" xfId="0" applyFill="1" applyBorder="1" applyAlignment="1" applyProtection="1">
      <alignment horizontal="center"/>
      <protection hidden="1"/>
    </xf>
    <xf numFmtId="0" fontId="0" fillId="3" borderId="20" xfId="0" applyFill="1" applyBorder="1" applyAlignment="1" applyProtection="1">
      <alignment horizontal="center"/>
      <protection hidden="1"/>
    </xf>
    <xf numFmtId="0" fontId="0" fillId="3" borderId="16" xfId="0" applyFill="1" applyBorder="1" applyAlignment="1" applyProtection="1">
      <alignment horizontal="center"/>
      <protection hidden="1"/>
    </xf>
    <xf numFmtId="21" fontId="0" fillId="3" borderId="15" xfId="0" applyNumberFormat="1" applyFill="1" applyBorder="1" applyProtection="1">
      <protection hidden="1"/>
    </xf>
    <xf numFmtId="0" fontId="0" fillId="3" borderId="31" xfId="0" applyFill="1" applyBorder="1" applyAlignment="1" applyProtection="1">
      <alignment horizontal="left"/>
      <protection hidden="1"/>
    </xf>
    <xf numFmtId="0" fontId="0" fillId="3" borderId="32" xfId="0" applyFill="1" applyBorder="1" applyAlignment="1" applyProtection="1">
      <alignment horizontal="center"/>
      <protection hidden="1"/>
    </xf>
    <xf numFmtId="164" fontId="0" fillId="3" borderId="19" xfId="0" applyNumberFormat="1" applyFill="1" applyBorder="1" applyAlignment="1" applyProtection="1">
      <alignment horizontal="center"/>
      <protection hidden="1"/>
    </xf>
    <xf numFmtId="164" fontId="0" fillId="3" borderId="20" xfId="0" applyNumberFormat="1" applyFill="1" applyBorder="1" applyAlignment="1" applyProtection="1">
      <alignment horizontal="center"/>
      <protection hidden="1"/>
    </xf>
    <xf numFmtId="164" fontId="0" fillId="3" borderId="16" xfId="0" applyNumberFormat="1" applyFill="1" applyBorder="1" applyAlignment="1" applyProtection="1">
      <alignment horizontal="center"/>
      <protection hidden="1"/>
    </xf>
    <xf numFmtId="0" fontId="0" fillId="3" borderId="30" xfId="0" applyFill="1" applyBorder="1" applyAlignment="1" applyProtection="1">
      <alignment horizontal="center"/>
      <protection hidden="1"/>
    </xf>
    <xf numFmtId="164" fontId="1" fillId="3" borderId="15" xfId="0" applyNumberFormat="1" applyFont="1" applyFill="1" applyBorder="1" applyProtection="1">
      <protection hidden="1"/>
    </xf>
    <xf numFmtId="21" fontId="0" fillId="3" borderId="15" xfId="0" applyNumberFormat="1" applyFill="1" applyBorder="1" applyAlignment="1" applyProtection="1">
      <alignment horizontal="center"/>
      <protection hidden="1"/>
    </xf>
    <xf numFmtId="0" fontId="0" fillId="3" borderId="15" xfId="0" applyFill="1" applyBorder="1" applyAlignment="1" applyProtection="1">
      <alignment horizontal="center"/>
      <protection hidden="1"/>
    </xf>
    <xf numFmtId="0" fontId="0" fillId="4" borderId="15" xfId="0" applyFill="1" applyBorder="1" applyAlignment="1" applyProtection="1">
      <alignment horizontal="center" vertical="center"/>
      <protection hidden="1"/>
    </xf>
    <xf numFmtId="0" fontId="0" fillId="3" borderId="19" xfId="0" applyFill="1" applyBorder="1" applyAlignment="1" applyProtection="1">
      <alignment horizontal="center"/>
      <protection hidden="1"/>
    </xf>
    <xf numFmtId="0" fontId="0" fillId="3" borderId="16" xfId="0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"/>
  <sheetViews>
    <sheetView tabSelected="1" workbookViewId="0">
      <selection activeCell="B4" sqref="B4"/>
    </sheetView>
  </sheetViews>
  <sheetFormatPr defaultRowHeight="14.4" x14ac:dyDescent="0.3"/>
  <cols>
    <col min="1" max="1" width="5.44140625" style="91" customWidth="1"/>
    <col min="2" max="2" width="31" style="91" bestFit="1" customWidth="1"/>
    <col min="3" max="3" width="13.109375" style="91" bestFit="1" customWidth="1"/>
    <col min="4" max="4" width="13.6640625" style="91" customWidth="1"/>
    <col min="5" max="5" width="8.21875" style="91" customWidth="1"/>
    <col min="6" max="6" width="7.88671875" style="91" customWidth="1"/>
    <col min="7" max="7" width="14.21875" style="91" bestFit="1" customWidth="1"/>
    <col min="8" max="8" width="11.33203125" style="91" bestFit="1" customWidth="1"/>
    <col min="9" max="9" width="9.21875" style="91" customWidth="1"/>
    <col min="10" max="10" width="9.6640625" style="91" bestFit="1" customWidth="1"/>
    <col min="11" max="11" width="9.33203125" style="91" customWidth="1"/>
    <col min="12" max="12" width="9.6640625" style="91" bestFit="1" customWidth="1"/>
    <col min="13" max="13" width="9.5546875" style="91" customWidth="1"/>
    <col min="14" max="14" width="11.33203125" style="91" bestFit="1" customWidth="1"/>
    <col min="15" max="15" width="8.77734375" style="91" customWidth="1"/>
    <col min="16" max="16" width="11.33203125" style="91" bestFit="1" customWidth="1"/>
    <col min="17" max="17" width="8.33203125" style="91" customWidth="1"/>
    <col min="18" max="18" width="9.77734375" style="91" bestFit="1" customWidth="1"/>
    <col min="19" max="19" width="8.44140625" style="91" customWidth="1"/>
    <col min="20" max="20" width="9.5546875" style="91" bestFit="1" customWidth="1"/>
    <col min="21" max="21" width="8.6640625" style="91" customWidth="1"/>
    <col min="22" max="22" width="9.6640625" style="91" bestFit="1" customWidth="1"/>
    <col min="23" max="23" width="9.5546875" style="91" customWidth="1"/>
    <col min="24" max="24" width="11.33203125" style="91" bestFit="1" customWidth="1"/>
    <col min="25" max="25" width="8.21875" style="91" customWidth="1"/>
    <col min="26" max="26" width="9.6640625" style="91" bestFit="1" customWidth="1"/>
    <col min="27" max="27" width="9.6640625" style="91" customWidth="1"/>
    <col min="28" max="28" width="9.5546875" style="91" bestFit="1" customWidth="1"/>
    <col min="29" max="29" width="8.5546875" style="91" customWidth="1"/>
    <col min="30" max="30" width="9.6640625" style="91" bestFit="1" customWidth="1"/>
    <col min="31" max="31" width="8.5546875" style="91" customWidth="1"/>
    <col min="32" max="16384" width="8.88671875" style="91"/>
  </cols>
  <sheetData>
    <row r="1" spans="1:31" ht="16.2" thickBot="1" x14ac:dyDescent="0.35">
      <c r="A1" s="1"/>
      <c r="B1" s="2" t="s">
        <v>0</v>
      </c>
      <c r="C1" s="3" t="s">
        <v>1</v>
      </c>
      <c r="D1" s="4" t="s">
        <v>2</v>
      </c>
      <c r="E1" s="5"/>
      <c r="F1" s="6"/>
      <c r="G1" s="7" t="s">
        <v>3</v>
      </c>
      <c r="H1" s="8" t="s">
        <v>4</v>
      </c>
      <c r="I1" s="8"/>
      <c r="J1" s="8" t="s">
        <v>5</v>
      </c>
      <c r="K1" s="8"/>
      <c r="L1" s="8" t="s">
        <v>6</v>
      </c>
      <c r="M1" s="8"/>
      <c r="N1" s="8" t="s">
        <v>7</v>
      </c>
      <c r="O1" s="8"/>
      <c r="P1" s="8" t="s">
        <v>8</v>
      </c>
      <c r="Q1" s="8"/>
      <c r="R1" s="8" t="s">
        <v>9</v>
      </c>
      <c r="S1" s="8"/>
      <c r="T1" s="8" t="s">
        <v>10</v>
      </c>
      <c r="U1" s="8"/>
      <c r="V1" s="8" t="s">
        <v>11</v>
      </c>
      <c r="W1" s="8"/>
      <c r="X1" s="8" t="s">
        <v>12</v>
      </c>
      <c r="Y1" s="8"/>
      <c r="Z1" s="8" t="s">
        <v>13</v>
      </c>
      <c r="AA1" s="8"/>
      <c r="AB1" s="8" t="s">
        <v>14</v>
      </c>
      <c r="AC1" s="8"/>
      <c r="AD1" s="8" t="s">
        <v>15</v>
      </c>
      <c r="AE1" s="8"/>
    </row>
    <row r="2" spans="1:31" x14ac:dyDescent="0.3">
      <c r="A2" s="9">
        <v>1</v>
      </c>
      <c r="B2" s="10" t="s">
        <v>16</v>
      </c>
      <c r="C2" s="11">
        <f>G2-D5</f>
        <v>7.2453703703703638E-3</v>
      </c>
      <c r="D2" s="12" t="s">
        <v>17</v>
      </c>
      <c r="E2" s="13" t="s">
        <v>18</v>
      </c>
      <c r="F2" s="14" t="s">
        <v>19</v>
      </c>
      <c r="G2" s="15">
        <f>SUM(I5,K5,M5,O5,Q5,S5,U5,W5,AA5,Y5,AC5,AE5)</f>
        <v>2.1134259259259252E-2</v>
      </c>
      <c r="H2" s="14" t="s">
        <v>20</v>
      </c>
      <c r="I2" s="16">
        <v>4.6296296296296293E-4</v>
      </c>
      <c r="J2" s="14" t="s">
        <v>21</v>
      </c>
      <c r="K2" s="16">
        <v>0.59930555555555554</v>
      </c>
      <c r="L2" s="14" t="s">
        <v>21</v>
      </c>
      <c r="M2" s="16">
        <v>0.51666666666666672</v>
      </c>
      <c r="N2" s="14" t="s">
        <v>20</v>
      </c>
      <c r="O2" s="16">
        <v>4.1666666666666669E-4</v>
      </c>
      <c r="P2" s="14" t="s">
        <v>20</v>
      </c>
      <c r="Q2" s="16">
        <v>2.0138888888888888E-3</v>
      </c>
      <c r="R2" s="14" t="s">
        <v>21</v>
      </c>
      <c r="S2" s="17">
        <v>0.58750000000000002</v>
      </c>
      <c r="T2" s="14" t="s">
        <v>22</v>
      </c>
      <c r="U2" s="16">
        <v>1.5624999999999999E-3</v>
      </c>
      <c r="V2" s="14" t="s">
        <v>21</v>
      </c>
      <c r="W2" s="16">
        <v>0.60277777777777775</v>
      </c>
      <c r="X2" s="14" t="s">
        <v>20</v>
      </c>
      <c r="Y2" s="16">
        <v>1.5046296296296297E-4</v>
      </c>
      <c r="Z2" s="14" t="s">
        <v>21</v>
      </c>
      <c r="AA2" s="16">
        <v>0.58229166666666665</v>
      </c>
      <c r="AB2" s="14" t="s">
        <v>22</v>
      </c>
      <c r="AC2" s="16">
        <v>6.5972222222222213E-4</v>
      </c>
      <c r="AD2" s="14" t="s">
        <v>21</v>
      </c>
      <c r="AE2" s="18"/>
    </row>
    <row r="3" spans="1:31" x14ac:dyDescent="0.3">
      <c r="A3" s="19"/>
      <c r="B3" s="20" t="s">
        <v>23</v>
      </c>
      <c r="C3" s="21"/>
      <c r="D3" s="22">
        <v>6.9444444444444441E-3</v>
      </c>
      <c r="E3" s="23">
        <v>1.3888888888888889E-3</v>
      </c>
      <c r="F3" s="24">
        <v>5.5555555555555558E-3</v>
      </c>
      <c r="G3" s="25"/>
      <c r="H3" s="26" t="s">
        <v>24</v>
      </c>
      <c r="I3" s="24">
        <v>4.5138888888888892E-4</v>
      </c>
      <c r="J3" s="26" t="s">
        <v>25</v>
      </c>
      <c r="K3" s="24">
        <v>0.6020833333333333</v>
      </c>
      <c r="L3" s="26" t="s">
        <v>25</v>
      </c>
      <c r="M3" s="24">
        <v>0.5180555555555556</v>
      </c>
      <c r="N3" s="26" t="s">
        <v>24</v>
      </c>
      <c r="O3" s="24">
        <v>7.175925925925927E-4</v>
      </c>
      <c r="P3" s="26" t="s">
        <v>24</v>
      </c>
      <c r="Q3" s="24">
        <v>3.472222222222222E-3</v>
      </c>
      <c r="R3" s="26" t="s">
        <v>25</v>
      </c>
      <c r="S3" s="27">
        <v>0.59722222222222221</v>
      </c>
      <c r="T3" s="26" t="s">
        <v>26</v>
      </c>
      <c r="U3" s="24"/>
      <c r="V3" s="26" t="s">
        <v>25</v>
      </c>
      <c r="W3" s="24">
        <v>0.60347222222222219</v>
      </c>
      <c r="X3" s="26" t="s">
        <v>24</v>
      </c>
      <c r="Y3" s="24">
        <v>2.7777777777777778E-4</v>
      </c>
      <c r="Z3" s="26" t="s">
        <v>25</v>
      </c>
      <c r="AA3" s="24">
        <v>0.58611111111111114</v>
      </c>
      <c r="AB3" s="26" t="s">
        <v>26</v>
      </c>
      <c r="AC3" s="24">
        <v>3.472222222222222E-3</v>
      </c>
      <c r="AD3" s="26" t="s">
        <v>25</v>
      </c>
      <c r="AE3" s="28"/>
    </row>
    <row r="4" spans="1:31" x14ac:dyDescent="0.3">
      <c r="A4" s="19"/>
      <c r="B4" s="20" t="s">
        <v>27</v>
      </c>
      <c r="C4" s="21"/>
      <c r="D4" s="29" t="s">
        <v>28</v>
      </c>
      <c r="E4" s="30"/>
      <c r="F4" s="31"/>
      <c r="G4" s="25"/>
      <c r="H4" s="26" t="s">
        <v>29</v>
      </c>
      <c r="I4" s="24">
        <v>3.2407407407407406E-4</v>
      </c>
      <c r="J4" s="26"/>
      <c r="K4" s="24"/>
      <c r="L4" s="26"/>
      <c r="M4" s="24"/>
      <c r="N4" s="26" t="s">
        <v>29</v>
      </c>
      <c r="O4" s="24">
        <v>1.2962962962962963E-3</v>
      </c>
      <c r="P4" s="26" t="s">
        <v>29</v>
      </c>
      <c r="Q4" s="24">
        <v>1.4351851851851854E-3</v>
      </c>
      <c r="R4" s="26" t="s">
        <v>30</v>
      </c>
      <c r="S4" s="32"/>
      <c r="T4" s="26"/>
      <c r="U4" s="24"/>
      <c r="V4" s="26"/>
      <c r="W4" s="24"/>
      <c r="X4" s="26" t="s">
        <v>29</v>
      </c>
      <c r="Y4" s="24">
        <v>2.3148148148148146E-4</v>
      </c>
      <c r="Z4" s="26"/>
      <c r="AA4" s="24"/>
      <c r="AB4" s="26"/>
      <c r="AC4" s="24"/>
      <c r="AD4" s="26"/>
      <c r="AE4" s="28"/>
    </row>
    <row r="5" spans="1:31" ht="15" thickBot="1" x14ac:dyDescent="0.35">
      <c r="A5" s="33"/>
      <c r="B5" s="34" t="s">
        <v>31</v>
      </c>
      <c r="C5" s="35"/>
      <c r="D5" s="36">
        <f>SUM(D3:F3)</f>
        <v>1.3888888888888888E-2</v>
      </c>
      <c r="E5" s="37"/>
      <c r="F5" s="38"/>
      <c r="G5" s="39"/>
      <c r="H5" s="40" t="s">
        <v>32</v>
      </c>
      <c r="I5" s="41">
        <f>AVERAGE(I2:I4)</f>
        <v>4.128086419753086E-4</v>
      </c>
      <c r="J5" s="40" t="s">
        <v>28</v>
      </c>
      <c r="K5" s="42">
        <f>K3-K2</f>
        <v>2.7777777777777679E-3</v>
      </c>
      <c r="L5" s="40" t="s">
        <v>28</v>
      </c>
      <c r="M5" s="42">
        <f>M3-M2</f>
        <v>1.388888888888884E-3</v>
      </c>
      <c r="N5" s="40" t="s">
        <v>32</v>
      </c>
      <c r="O5" s="41">
        <f>AVERAGE(O2:O4)</f>
        <v>8.1018518518518516E-4</v>
      </c>
      <c r="P5" s="40" t="s">
        <v>32</v>
      </c>
      <c r="Q5" s="41">
        <f>AVERAGE(Q2:Q4)</f>
        <v>2.3070987654320988E-3</v>
      </c>
      <c r="R5" s="40" t="s">
        <v>28</v>
      </c>
      <c r="S5" s="42">
        <f>S3-S2+S4</f>
        <v>9.7222222222221877E-3</v>
      </c>
      <c r="T5" s="40" t="s">
        <v>28</v>
      </c>
      <c r="U5" s="42">
        <f>U2-U3</f>
        <v>1.5624999999999999E-3</v>
      </c>
      <c r="V5" s="40" t="s">
        <v>28</v>
      </c>
      <c r="W5" s="42">
        <f>W3-W2</f>
        <v>6.9444444444444198E-4</v>
      </c>
      <c r="X5" s="40" t="s">
        <v>32</v>
      </c>
      <c r="Y5" s="41">
        <f>AVERAGE(Y2:Y4)</f>
        <v>2.199074074074074E-4</v>
      </c>
      <c r="Z5" s="40" t="s">
        <v>28</v>
      </c>
      <c r="AA5" s="42">
        <f>AA3-AA2</f>
        <v>3.8194444444444864E-3</v>
      </c>
      <c r="AB5" s="40" t="s">
        <v>28</v>
      </c>
      <c r="AC5" s="42">
        <f>AC2-AC3</f>
        <v>-2.8124999999999999E-3</v>
      </c>
      <c r="AD5" s="40" t="s">
        <v>28</v>
      </c>
      <c r="AE5" s="43">
        <v>2.3148148148148146E-4</v>
      </c>
    </row>
    <row r="6" spans="1:31" x14ac:dyDescent="0.3">
      <c r="A6" s="9">
        <v>2</v>
      </c>
      <c r="B6" s="10" t="s">
        <v>33</v>
      </c>
      <c r="C6" s="11">
        <f>G6-D9</f>
        <v>1.0516975308641825E-2</v>
      </c>
      <c r="D6" s="12" t="s">
        <v>17</v>
      </c>
      <c r="E6" s="13" t="s">
        <v>18</v>
      </c>
      <c r="F6" s="14" t="s">
        <v>19</v>
      </c>
      <c r="G6" s="15">
        <f>SUM(I9,K9,M9,O9,Q9,S9,U9,W9,AA9,Y9,AC9,AE9)</f>
        <v>2.7183641975308492E-2</v>
      </c>
      <c r="H6" s="14" t="s">
        <v>20</v>
      </c>
      <c r="I6" s="16">
        <v>4.9768518518518521E-4</v>
      </c>
      <c r="J6" s="14" t="s">
        <v>21</v>
      </c>
      <c r="K6" s="16">
        <v>0.57638888888888895</v>
      </c>
      <c r="L6" s="14" t="s">
        <v>21</v>
      </c>
      <c r="M6" s="16">
        <v>0.5625</v>
      </c>
      <c r="N6" s="14" t="s">
        <v>20</v>
      </c>
      <c r="O6" s="16">
        <v>8.6805555555555551E-4</v>
      </c>
      <c r="P6" s="14" t="s">
        <v>20</v>
      </c>
      <c r="Q6" s="16">
        <v>1.8634259259259261E-3</v>
      </c>
      <c r="R6" s="14" t="s">
        <v>21</v>
      </c>
      <c r="S6" s="17">
        <v>0.55902777777777779</v>
      </c>
      <c r="T6" s="14" t="s">
        <v>22</v>
      </c>
      <c r="U6" s="16">
        <v>1.0185185185185186E-3</v>
      </c>
      <c r="V6" s="14" t="s">
        <v>21</v>
      </c>
      <c r="W6" s="16">
        <v>0.5180555555555556</v>
      </c>
      <c r="X6" s="14" t="s">
        <v>20</v>
      </c>
      <c r="Y6" s="16">
        <v>9.6064814814814808E-4</v>
      </c>
      <c r="Z6" s="14" t="s">
        <v>21</v>
      </c>
      <c r="AA6" s="16">
        <v>0.53946759259259258</v>
      </c>
      <c r="AB6" s="14" t="s">
        <v>22</v>
      </c>
      <c r="AC6" s="16">
        <v>1.8518518518518517E-3</v>
      </c>
      <c r="AD6" s="14" t="s">
        <v>21</v>
      </c>
      <c r="AE6" s="18"/>
    </row>
    <row r="7" spans="1:31" x14ac:dyDescent="0.3">
      <c r="A7" s="19"/>
      <c r="B7" s="20" t="s">
        <v>34</v>
      </c>
      <c r="C7" s="21"/>
      <c r="D7" s="22">
        <v>6.9444444444444441E-3</v>
      </c>
      <c r="E7" s="23">
        <v>1.3888888888888889E-3</v>
      </c>
      <c r="F7" s="24">
        <v>8.3333333333333332E-3</v>
      </c>
      <c r="G7" s="25"/>
      <c r="H7" s="26" t="s">
        <v>24</v>
      </c>
      <c r="I7" s="24">
        <v>4.8611111111111104E-4</v>
      </c>
      <c r="J7" s="26" t="s">
        <v>25</v>
      </c>
      <c r="K7" s="24">
        <v>0.58194444444444449</v>
      </c>
      <c r="L7" s="26" t="s">
        <v>25</v>
      </c>
      <c r="M7" s="24">
        <v>0.56284722222222217</v>
      </c>
      <c r="N7" s="26" t="s">
        <v>24</v>
      </c>
      <c r="O7" s="24">
        <v>5.6712962962962956E-4</v>
      </c>
      <c r="P7" s="26" t="s">
        <v>24</v>
      </c>
      <c r="Q7" s="24">
        <v>2.5347222222222221E-3</v>
      </c>
      <c r="R7" s="26" t="s">
        <v>25</v>
      </c>
      <c r="S7" s="27">
        <v>0.56874999999999998</v>
      </c>
      <c r="T7" s="26" t="s">
        <v>26</v>
      </c>
      <c r="U7" s="24"/>
      <c r="V7" s="26" t="s">
        <v>25</v>
      </c>
      <c r="W7" s="24">
        <v>0.51874999999999993</v>
      </c>
      <c r="X7" s="26" t="s">
        <v>24</v>
      </c>
      <c r="Y7" s="24">
        <v>1.7361111111111112E-4</v>
      </c>
      <c r="Z7" s="26" t="s">
        <v>25</v>
      </c>
      <c r="AA7" s="24">
        <v>0.54375000000000007</v>
      </c>
      <c r="AB7" s="26" t="s">
        <v>26</v>
      </c>
      <c r="AC7" s="24"/>
      <c r="AD7" s="26" t="s">
        <v>25</v>
      </c>
      <c r="AE7" s="28"/>
    </row>
    <row r="8" spans="1:31" x14ac:dyDescent="0.3">
      <c r="A8" s="19"/>
      <c r="B8" s="20" t="s">
        <v>35</v>
      </c>
      <c r="C8" s="21"/>
      <c r="D8" s="29" t="s">
        <v>28</v>
      </c>
      <c r="E8" s="30"/>
      <c r="F8" s="31"/>
      <c r="G8" s="25"/>
      <c r="H8" s="26" t="s">
        <v>29</v>
      </c>
      <c r="I8" s="24">
        <v>3.2407407407407406E-4</v>
      </c>
      <c r="J8" s="26"/>
      <c r="K8" s="24"/>
      <c r="L8" s="26"/>
      <c r="M8" s="24"/>
      <c r="N8" s="26" t="s">
        <v>29</v>
      </c>
      <c r="O8" s="24">
        <v>4.2824074074074075E-4</v>
      </c>
      <c r="P8" s="26" t="s">
        <v>29</v>
      </c>
      <c r="Q8" s="24">
        <v>1.689814814814815E-3</v>
      </c>
      <c r="R8" s="26" t="s">
        <v>30</v>
      </c>
      <c r="S8" s="32"/>
      <c r="T8" s="26"/>
      <c r="U8" s="24"/>
      <c r="V8" s="26"/>
      <c r="W8" s="24"/>
      <c r="X8" s="26" t="s">
        <v>29</v>
      </c>
      <c r="Y8" s="24">
        <v>1.5046296296296297E-4</v>
      </c>
      <c r="Z8" s="26"/>
      <c r="AA8" s="24"/>
      <c r="AB8" s="26"/>
      <c r="AC8" s="24"/>
      <c r="AD8" s="26"/>
      <c r="AE8" s="28"/>
    </row>
    <row r="9" spans="1:31" ht="15" thickBot="1" x14ac:dyDescent="0.35">
      <c r="A9" s="33"/>
      <c r="B9" s="34" t="s">
        <v>36</v>
      </c>
      <c r="C9" s="35"/>
      <c r="D9" s="36">
        <f>SUM(D7:F7)</f>
        <v>1.6666666666666666E-2</v>
      </c>
      <c r="E9" s="37"/>
      <c r="F9" s="38"/>
      <c r="G9" s="39"/>
      <c r="H9" s="40" t="s">
        <v>32</v>
      </c>
      <c r="I9" s="41">
        <f>AVERAGE(I6:I8)</f>
        <v>4.3595679012345677E-4</v>
      </c>
      <c r="J9" s="40" t="s">
        <v>28</v>
      </c>
      <c r="K9" s="42">
        <f>K7-K6</f>
        <v>5.5555555555555358E-3</v>
      </c>
      <c r="L9" s="40" t="s">
        <v>28</v>
      </c>
      <c r="M9" s="42">
        <f>M7-M6</f>
        <v>3.4722222222216548E-4</v>
      </c>
      <c r="N9" s="40" t="s">
        <v>32</v>
      </c>
      <c r="O9" s="41">
        <f>AVERAGE(O6:O8)</f>
        <v>6.2114197530864198E-4</v>
      </c>
      <c r="P9" s="40" t="s">
        <v>32</v>
      </c>
      <c r="Q9" s="41">
        <f>AVERAGE(Q6:Q8)</f>
        <v>2.029320987654321E-3</v>
      </c>
      <c r="R9" s="40" t="s">
        <v>28</v>
      </c>
      <c r="S9" s="42">
        <f>S7-S6+S8</f>
        <v>9.7222222222221877E-3</v>
      </c>
      <c r="T9" s="40" t="s">
        <v>28</v>
      </c>
      <c r="U9" s="42">
        <f>U6-U7</f>
        <v>1.0185185185185186E-3</v>
      </c>
      <c r="V9" s="40" t="s">
        <v>28</v>
      </c>
      <c r="W9" s="42">
        <f>W7-W6</f>
        <v>6.9444444444433095E-4</v>
      </c>
      <c r="X9" s="40" t="s">
        <v>32</v>
      </c>
      <c r="Y9" s="41">
        <f>AVERAGE(Y6:Y8)</f>
        <v>4.282407407407407E-4</v>
      </c>
      <c r="Z9" s="40" t="s">
        <v>28</v>
      </c>
      <c r="AA9" s="42">
        <f>AA7-AA6</f>
        <v>4.2824074074074847E-3</v>
      </c>
      <c r="AB9" s="40" t="s">
        <v>28</v>
      </c>
      <c r="AC9" s="42">
        <f>AC6-AC7</f>
        <v>1.8518518518518517E-3</v>
      </c>
      <c r="AD9" s="40" t="s">
        <v>28</v>
      </c>
      <c r="AE9" s="43">
        <v>1.9675925925925926E-4</v>
      </c>
    </row>
    <row r="10" spans="1:31" x14ac:dyDescent="0.3">
      <c r="A10" s="44">
        <v>3</v>
      </c>
      <c r="B10" s="45" t="s">
        <v>37</v>
      </c>
      <c r="C10" s="46">
        <f>G10-D13</f>
        <v>1.352237654321E-2</v>
      </c>
      <c r="D10" s="47" t="s">
        <v>17</v>
      </c>
      <c r="E10" s="48" t="s">
        <v>18</v>
      </c>
      <c r="F10" s="49" t="s">
        <v>19</v>
      </c>
      <c r="G10" s="50">
        <f>SUM(I13,K13,M13,O13,Q13,S13,U13,W13,AA13,Y13,AC13,AE13)</f>
        <v>3.0189043209876667E-2</v>
      </c>
      <c r="H10" s="49" t="s">
        <v>20</v>
      </c>
      <c r="I10" s="51">
        <v>4.6296296296296293E-4</v>
      </c>
      <c r="J10" s="49" t="s">
        <v>21</v>
      </c>
      <c r="K10" s="51">
        <v>0.55833333333333335</v>
      </c>
      <c r="L10" s="49" t="s">
        <v>21</v>
      </c>
      <c r="M10" s="51">
        <v>0.51180555555555551</v>
      </c>
      <c r="N10" s="49" t="s">
        <v>20</v>
      </c>
      <c r="O10" s="51">
        <v>5.2083333333333333E-4</v>
      </c>
      <c r="P10" s="49" t="s">
        <v>20</v>
      </c>
      <c r="Q10" s="51">
        <v>2.9050925925925928E-3</v>
      </c>
      <c r="R10" s="49" t="s">
        <v>21</v>
      </c>
      <c r="S10" s="52">
        <v>0.57222222222222219</v>
      </c>
      <c r="T10" s="49" t="s">
        <v>22</v>
      </c>
      <c r="U10" s="51">
        <v>5.4398148148148144E-4</v>
      </c>
      <c r="V10" s="49" t="s">
        <v>21</v>
      </c>
      <c r="W10" s="51">
        <v>0.54236111111111118</v>
      </c>
      <c r="X10" s="49" t="s">
        <v>20</v>
      </c>
      <c r="Y10" s="51">
        <v>1.6203703703703703E-4</v>
      </c>
      <c r="Z10" s="49" t="s">
        <v>21</v>
      </c>
      <c r="AA10" s="51">
        <v>0.54861111111111105</v>
      </c>
      <c r="AB10" s="49" t="s">
        <v>22</v>
      </c>
      <c r="AC10" s="51">
        <v>1.3310185185185185E-3</v>
      </c>
      <c r="AD10" s="49" t="s">
        <v>21</v>
      </c>
      <c r="AE10" s="51"/>
    </row>
    <row r="11" spans="1:31" x14ac:dyDescent="0.3">
      <c r="A11" s="53"/>
      <c r="B11" s="20" t="s">
        <v>38</v>
      </c>
      <c r="C11" s="21"/>
      <c r="D11" s="22">
        <v>6.9444444444444441E-3</v>
      </c>
      <c r="E11" s="23">
        <v>1.3888888888888889E-3</v>
      </c>
      <c r="F11" s="24">
        <v>8.3333333333333332E-3</v>
      </c>
      <c r="G11" s="25"/>
      <c r="H11" s="26" t="s">
        <v>24</v>
      </c>
      <c r="I11" s="24">
        <v>3.1250000000000001E-4</v>
      </c>
      <c r="J11" s="26" t="s">
        <v>25</v>
      </c>
      <c r="K11" s="24">
        <v>0.56458333333333333</v>
      </c>
      <c r="L11" s="26" t="s">
        <v>25</v>
      </c>
      <c r="M11" s="24">
        <v>0.51527777777777783</v>
      </c>
      <c r="N11" s="26" t="s">
        <v>24</v>
      </c>
      <c r="O11" s="24">
        <v>8.3333333333333339E-4</v>
      </c>
      <c r="P11" s="26" t="s">
        <v>24</v>
      </c>
      <c r="Q11" s="24">
        <v>2.0138888888888888E-3</v>
      </c>
      <c r="R11" s="26" t="s">
        <v>25</v>
      </c>
      <c r="S11" s="27">
        <v>0.58194444444444449</v>
      </c>
      <c r="T11" s="26" t="s">
        <v>26</v>
      </c>
      <c r="U11" s="24">
        <v>3.472222222222222E-3</v>
      </c>
      <c r="V11" s="26" t="s">
        <v>25</v>
      </c>
      <c r="W11" s="24">
        <v>0.54305555555555551</v>
      </c>
      <c r="X11" s="26" t="s">
        <v>24</v>
      </c>
      <c r="Y11" s="24">
        <v>2.3148148148148146E-4</v>
      </c>
      <c r="Z11" s="26" t="s">
        <v>25</v>
      </c>
      <c r="AA11" s="24">
        <v>0.55625000000000002</v>
      </c>
      <c r="AB11" s="26" t="s">
        <v>26</v>
      </c>
      <c r="AC11" s="24"/>
      <c r="AD11" s="26" t="s">
        <v>25</v>
      </c>
      <c r="AE11" s="24"/>
    </row>
    <row r="12" spans="1:31" x14ac:dyDescent="0.3">
      <c r="A12" s="53"/>
      <c r="B12" s="20" t="s">
        <v>39</v>
      </c>
      <c r="C12" s="21"/>
      <c r="D12" s="29" t="s">
        <v>28</v>
      </c>
      <c r="E12" s="30"/>
      <c r="F12" s="31"/>
      <c r="G12" s="25"/>
      <c r="H12" s="26" t="s">
        <v>29</v>
      </c>
      <c r="I12" s="24">
        <v>4.5138888888888892E-4</v>
      </c>
      <c r="J12" s="26"/>
      <c r="K12" s="24"/>
      <c r="L12" s="26"/>
      <c r="M12" s="24"/>
      <c r="N12" s="26" t="s">
        <v>29</v>
      </c>
      <c r="O12" s="24">
        <v>7.5231481481481471E-4</v>
      </c>
      <c r="P12" s="26" t="s">
        <v>29</v>
      </c>
      <c r="Q12" s="24">
        <v>2.5810185185185185E-3</v>
      </c>
      <c r="R12" s="26" t="s">
        <v>30</v>
      </c>
      <c r="S12" s="32"/>
      <c r="T12" s="26"/>
      <c r="U12" s="24"/>
      <c r="V12" s="26"/>
      <c r="W12" s="24"/>
      <c r="X12" s="26" t="s">
        <v>29</v>
      </c>
      <c r="Y12" s="24">
        <v>2.0833333333333335E-4</v>
      </c>
      <c r="Z12" s="26"/>
      <c r="AA12" s="24"/>
      <c r="AB12" s="26"/>
      <c r="AC12" s="24"/>
      <c r="AD12" s="26"/>
      <c r="AE12" s="24"/>
    </row>
    <row r="13" spans="1:31" x14ac:dyDescent="0.3">
      <c r="A13" s="53"/>
      <c r="B13" s="54" t="s">
        <v>40</v>
      </c>
      <c r="C13" s="55"/>
      <c r="D13" s="56">
        <f>SUM(D11:F11)</f>
        <v>1.6666666666666666E-2</v>
      </c>
      <c r="E13" s="57"/>
      <c r="F13" s="58"/>
      <c r="G13" s="59"/>
      <c r="H13" s="26" t="s">
        <v>32</v>
      </c>
      <c r="I13" s="60">
        <f>AVERAGE(I10:I12)</f>
        <v>4.0895061728395062E-4</v>
      </c>
      <c r="J13" s="26" t="s">
        <v>28</v>
      </c>
      <c r="K13" s="24">
        <f>K11-K10</f>
        <v>6.2499999999999778E-3</v>
      </c>
      <c r="L13" s="26" t="s">
        <v>28</v>
      </c>
      <c r="M13" s="24">
        <f>M11-M10</f>
        <v>3.4722222222223209E-3</v>
      </c>
      <c r="N13" s="26" t="s">
        <v>32</v>
      </c>
      <c r="O13" s="60">
        <f>AVERAGE(O10:O12)</f>
        <v>7.0216049382716044E-4</v>
      </c>
      <c r="P13" s="26" t="s">
        <v>32</v>
      </c>
      <c r="Q13" s="60">
        <f>AVERAGE(Q10:Q12)</f>
        <v>2.5000000000000001E-3</v>
      </c>
      <c r="R13" s="26" t="s">
        <v>28</v>
      </c>
      <c r="S13" s="24">
        <f>S11-S10+S12</f>
        <v>9.7222222222222987E-3</v>
      </c>
      <c r="T13" s="26" t="s">
        <v>28</v>
      </c>
      <c r="U13" s="24">
        <f>U10-U11</f>
        <v>-2.9282407407407408E-3</v>
      </c>
      <c r="V13" s="26" t="s">
        <v>28</v>
      </c>
      <c r="W13" s="24">
        <f>W11-W10</f>
        <v>6.9444444444433095E-4</v>
      </c>
      <c r="X13" s="26" t="s">
        <v>32</v>
      </c>
      <c r="Y13" s="60">
        <f>AVERAGE(Y10:Y12)</f>
        <v>2.006172839506173E-4</v>
      </c>
      <c r="Z13" s="26" t="s">
        <v>28</v>
      </c>
      <c r="AA13" s="24">
        <f>AA11-AA10</f>
        <v>7.6388888888889728E-3</v>
      </c>
      <c r="AB13" s="26" t="s">
        <v>28</v>
      </c>
      <c r="AC13" s="24">
        <f>AC10-AC11</f>
        <v>1.3310185185185185E-3</v>
      </c>
      <c r="AD13" s="26" t="s">
        <v>28</v>
      </c>
      <c r="AE13" s="24">
        <v>1.9675925925925926E-4</v>
      </c>
    </row>
    <row r="14" spans="1:31" x14ac:dyDescent="0.3">
      <c r="A14" s="61">
        <v>4</v>
      </c>
      <c r="B14" s="62" t="s">
        <v>41</v>
      </c>
      <c r="C14" s="63">
        <f>G14-D17</f>
        <v>1.4394290123456846E-2</v>
      </c>
      <c r="D14" s="64" t="s">
        <v>17</v>
      </c>
      <c r="E14" s="65" t="s">
        <v>18</v>
      </c>
      <c r="F14" s="66" t="s">
        <v>19</v>
      </c>
      <c r="G14" s="67">
        <f>SUM(I17,K17,M17,O17,Q17,S17,U17,W17,AA17,Y17,AC17,AE17)</f>
        <v>3.1060956790123512E-2</v>
      </c>
      <c r="H14" s="66" t="s">
        <v>20</v>
      </c>
      <c r="I14" s="68">
        <v>5.9027777777777778E-4</v>
      </c>
      <c r="J14" s="66" t="s">
        <v>21</v>
      </c>
      <c r="K14" s="68">
        <v>0.57361111111111118</v>
      </c>
      <c r="L14" s="66" t="s">
        <v>21</v>
      </c>
      <c r="M14" s="68">
        <v>0.59166666666666667</v>
      </c>
      <c r="N14" s="66" t="s">
        <v>20</v>
      </c>
      <c r="O14" s="68">
        <v>1.2962962962962963E-3</v>
      </c>
      <c r="P14" s="66" t="s">
        <v>20</v>
      </c>
      <c r="Q14" s="68">
        <v>1.5162037037037036E-3</v>
      </c>
      <c r="R14" s="66" t="s">
        <v>21</v>
      </c>
      <c r="S14" s="69">
        <v>0.54583333333333328</v>
      </c>
      <c r="T14" s="66" t="s">
        <v>22</v>
      </c>
      <c r="U14" s="68">
        <v>2.4537037037037036E-3</v>
      </c>
      <c r="V14" s="66" t="s">
        <v>21</v>
      </c>
      <c r="W14" s="68">
        <v>0.59861111111111109</v>
      </c>
      <c r="X14" s="66" t="s">
        <v>20</v>
      </c>
      <c r="Y14" s="68">
        <v>1.5046296296296297E-4</v>
      </c>
      <c r="Z14" s="66" t="s">
        <v>21</v>
      </c>
      <c r="AA14" s="68">
        <v>0.51935185185185184</v>
      </c>
      <c r="AB14" s="66" t="s">
        <v>22</v>
      </c>
      <c r="AC14" s="68">
        <v>2.488425925925926E-3</v>
      </c>
      <c r="AD14" s="66" t="s">
        <v>21</v>
      </c>
      <c r="AE14" s="68"/>
    </row>
    <row r="15" spans="1:31" x14ac:dyDescent="0.3">
      <c r="A15" s="61"/>
      <c r="B15" s="70" t="s">
        <v>42</v>
      </c>
      <c r="C15" s="71"/>
      <c r="D15" s="72">
        <v>6.9444444444444441E-3</v>
      </c>
      <c r="E15" s="73">
        <v>1.3888888888888889E-3</v>
      </c>
      <c r="F15" s="68">
        <v>8.3333333333333332E-3</v>
      </c>
      <c r="G15" s="74"/>
      <c r="H15" s="66" t="s">
        <v>24</v>
      </c>
      <c r="I15" s="68">
        <v>3.2407407407407406E-4</v>
      </c>
      <c r="J15" s="66" t="s">
        <v>25</v>
      </c>
      <c r="K15" s="68">
        <v>0.57638888888888895</v>
      </c>
      <c r="L15" s="66" t="s">
        <v>25</v>
      </c>
      <c r="M15" s="68">
        <v>0.59548611111111105</v>
      </c>
      <c r="N15" s="66" t="s">
        <v>24</v>
      </c>
      <c r="O15" s="68">
        <v>5.0925925925925921E-4</v>
      </c>
      <c r="P15" s="66" t="s">
        <v>24</v>
      </c>
      <c r="Q15" s="68">
        <v>2.3148148148148151E-3</v>
      </c>
      <c r="R15" s="66" t="s">
        <v>25</v>
      </c>
      <c r="S15" s="69">
        <v>0.55347222222222225</v>
      </c>
      <c r="T15" s="66" t="s">
        <v>26</v>
      </c>
      <c r="U15" s="68"/>
      <c r="V15" s="66" t="s">
        <v>25</v>
      </c>
      <c r="W15" s="68">
        <v>0.59930555555555554</v>
      </c>
      <c r="X15" s="66" t="s">
        <v>24</v>
      </c>
      <c r="Y15" s="68">
        <v>2.199074074074074E-4</v>
      </c>
      <c r="Z15" s="66" t="s">
        <v>25</v>
      </c>
      <c r="AA15" s="68">
        <v>0.52418981481481486</v>
      </c>
      <c r="AB15" s="66" t="s">
        <v>26</v>
      </c>
      <c r="AC15" s="68"/>
      <c r="AD15" s="66" t="s">
        <v>25</v>
      </c>
      <c r="AE15" s="68"/>
    </row>
    <row r="16" spans="1:31" x14ac:dyDescent="0.3">
      <c r="A16" s="61"/>
      <c r="B16" s="70" t="s">
        <v>43</v>
      </c>
      <c r="C16" s="71"/>
      <c r="D16" s="75" t="s">
        <v>28</v>
      </c>
      <c r="E16" s="76"/>
      <c r="F16" s="77"/>
      <c r="G16" s="74"/>
      <c r="H16" s="66" t="s">
        <v>29</v>
      </c>
      <c r="I16" s="68">
        <v>2.199074074074074E-4</v>
      </c>
      <c r="J16" s="66"/>
      <c r="K16" s="68"/>
      <c r="L16" s="66"/>
      <c r="M16" s="68"/>
      <c r="N16" s="66" t="s">
        <v>29</v>
      </c>
      <c r="O16" s="68">
        <v>4.3981481481481481E-4</v>
      </c>
      <c r="P16" s="66" t="s">
        <v>29</v>
      </c>
      <c r="Q16" s="68">
        <v>4.108796296296297E-3</v>
      </c>
      <c r="R16" s="66" t="s">
        <v>30</v>
      </c>
      <c r="S16" s="78"/>
      <c r="T16" s="66"/>
      <c r="U16" s="68"/>
      <c r="V16" s="66"/>
      <c r="W16" s="68"/>
      <c r="X16" s="66" t="s">
        <v>29</v>
      </c>
      <c r="Y16" s="68">
        <v>3.472222222222222E-3</v>
      </c>
      <c r="Z16" s="66"/>
      <c r="AA16" s="68"/>
      <c r="AB16" s="66"/>
      <c r="AC16" s="68"/>
      <c r="AD16" s="66"/>
      <c r="AE16" s="68"/>
    </row>
    <row r="17" spans="1:31" x14ac:dyDescent="0.3">
      <c r="A17" s="61"/>
      <c r="B17" s="79" t="s">
        <v>44</v>
      </c>
      <c r="C17" s="80"/>
      <c r="D17" s="81">
        <f>SUM(D15:F15)</f>
        <v>1.6666666666666666E-2</v>
      </c>
      <c r="E17" s="82"/>
      <c r="F17" s="83"/>
      <c r="G17" s="84"/>
      <c r="H17" s="66" t="s">
        <v>32</v>
      </c>
      <c r="I17" s="85">
        <f>AVERAGE(I14:I16)</f>
        <v>3.7808641975308643E-4</v>
      </c>
      <c r="J17" s="66" t="s">
        <v>28</v>
      </c>
      <c r="K17" s="68">
        <f>K15-K14</f>
        <v>2.7777777777777679E-3</v>
      </c>
      <c r="L17" s="66" t="s">
        <v>28</v>
      </c>
      <c r="M17" s="68">
        <f>M15-M14</f>
        <v>3.8194444444443754E-3</v>
      </c>
      <c r="N17" s="66" t="s">
        <v>32</v>
      </c>
      <c r="O17" s="85">
        <f>AVERAGE(O14:O16)</f>
        <v>7.4845679012345678E-4</v>
      </c>
      <c r="P17" s="66" t="s">
        <v>32</v>
      </c>
      <c r="Q17" s="85">
        <f>AVERAGE(Q14:Q16)</f>
        <v>2.6466049382716053E-3</v>
      </c>
      <c r="R17" s="66" t="s">
        <v>28</v>
      </c>
      <c r="S17" s="68">
        <f>S15-S14+S16</f>
        <v>7.6388888888889728E-3</v>
      </c>
      <c r="T17" s="66" t="s">
        <v>28</v>
      </c>
      <c r="U17" s="68">
        <f>U14-U15</f>
        <v>2.4537037037037036E-3</v>
      </c>
      <c r="V17" s="66" t="s">
        <v>28</v>
      </c>
      <c r="W17" s="68">
        <f>W15-W14</f>
        <v>6.9444444444444198E-4</v>
      </c>
      <c r="X17" s="66" t="s">
        <v>32</v>
      </c>
      <c r="Y17" s="85">
        <f>AVERAGE(Y14:Y16)</f>
        <v>1.2808641975308641E-3</v>
      </c>
      <c r="Z17" s="66" t="s">
        <v>28</v>
      </c>
      <c r="AA17" s="68">
        <f>AA15-AA14</f>
        <v>4.8379629629630161E-3</v>
      </c>
      <c r="AB17" s="66" t="s">
        <v>28</v>
      </c>
      <c r="AC17" s="68">
        <f>AC14-AC15</f>
        <v>2.488425925925926E-3</v>
      </c>
      <c r="AD17" s="66" t="s">
        <v>28</v>
      </c>
      <c r="AE17" s="68">
        <v>1.2962962962962963E-3</v>
      </c>
    </row>
    <row r="18" spans="1:31" x14ac:dyDescent="0.3">
      <c r="A18" s="61">
        <v>5</v>
      </c>
      <c r="B18" s="62" t="s">
        <v>45</v>
      </c>
      <c r="C18" s="63">
        <f>G18-D21</f>
        <v>1.8584104938271461E-2</v>
      </c>
      <c r="D18" s="64" t="s">
        <v>17</v>
      </c>
      <c r="E18" s="65" t="s">
        <v>18</v>
      </c>
      <c r="F18" s="66" t="s">
        <v>19</v>
      </c>
      <c r="G18" s="67">
        <f>SUM(I21,K21,M21,O21,Q21,S21,U21,W21,AA21,Y21,AC21,AE21)</f>
        <v>3.5250771604938128E-2</v>
      </c>
      <c r="H18" s="66" t="s">
        <v>20</v>
      </c>
      <c r="I18" s="68">
        <v>5.4398148148148144E-4</v>
      </c>
      <c r="J18" s="66" t="s">
        <v>21</v>
      </c>
      <c r="K18" s="68">
        <v>0.5493055555555556</v>
      </c>
      <c r="L18" s="66" t="s">
        <v>21</v>
      </c>
      <c r="M18" s="68">
        <v>0.60138888888888886</v>
      </c>
      <c r="N18" s="66" t="s">
        <v>20</v>
      </c>
      <c r="O18" s="68">
        <v>4.1666666666666669E-4</v>
      </c>
      <c r="P18" s="66" t="s">
        <v>20</v>
      </c>
      <c r="Q18" s="68">
        <v>1.5277777777777779E-3</v>
      </c>
      <c r="R18" s="66" t="s">
        <v>21</v>
      </c>
      <c r="S18" s="69">
        <v>0.66875000000000007</v>
      </c>
      <c r="T18" s="66" t="s">
        <v>22</v>
      </c>
      <c r="U18" s="68">
        <v>9.7222222222222209E-4</v>
      </c>
      <c r="V18" s="66" t="s">
        <v>21</v>
      </c>
      <c r="W18" s="68">
        <v>0.53194444444444444</v>
      </c>
      <c r="X18" s="66" t="s">
        <v>20</v>
      </c>
      <c r="Y18" s="68">
        <v>2.5462962962962961E-4</v>
      </c>
      <c r="Z18" s="66" t="s">
        <v>21</v>
      </c>
      <c r="AA18" s="68">
        <v>0.53749999999999998</v>
      </c>
      <c r="AB18" s="66" t="s">
        <v>22</v>
      </c>
      <c r="AC18" s="68">
        <v>1.4351851851851854E-3</v>
      </c>
      <c r="AD18" s="66" t="s">
        <v>21</v>
      </c>
      <c r="AE18" s="68"/>
    </row>
    <row r="19" spans="1:31" x14ac:dyDescent="0.3">
      <c r="A19" s="61"/>
      <c r="B19" s="70" t="s">
        <v>46</v>
      </c>
      <c r="C19" s="71"/>
      <c r="D19" s="68">
        <v>6.9444444444444441E-3</v>
      </c>
      <c r="E19" s="73">
        <v>1.3888888888888889E-3</v>
      </c>
      <c r="F19" s="68">
        <v>8.3333333333333332E-3</v>
      </c>
      <c r="G19" s="74"/>
      <c r="H19" s="66" t="s">
        <v>24</v>
      </c>
      <c r="I19" s="68">
        <v>1.9675925925925926E-4</v>
      </c>
      <c r="J19" s="66" t="s">
        <v>25</v>
      </c>
      <c r="K19" s="68">
        <v>0.5625</v>
      </c>
      <c r="L19" s="66" t="s">
        <v>25</v>
      </c>
      <c r="M19" s="68">
        <v>0.60300925925925919</v>
      </c>
      <c r="N19" s="66" t="s">
        <v>24</v>
      </c>
      <c r="O19" s="68">
        <v>4.9768518518518521E-4</v>
      </c>
      <c r="P19" s="66" t="s">
        <v>24</v>
      </c>
      <c r="Q19" s="68">
        <v>1.5856481481481479E-3</v>
      </c>
      <c r="R19" s="66" t="s">
        <v>25</v>
      </c>
      <c r="S19" s="69">
        <v>0.6743055555555556</v>
      </c>
      <c r="T19" s="66" t="s">
        <v>26</v>
      </c>
      <c r="U19" s="68"/>
      <c r="V19" s="66" t="s">
        <v>25</v>
      </c>
      <c r="W19" s="68">
        <v>0.53263888888888888</v>
      </c>
      <c r="X19" s="66" t="s">
        <v>24</v>
      </c>
      <c r="Y19" s="68">
        <v>8.1018518518518516E-4</v>
      </c>
      <c r="Z19" s="66" t="s">
        <v>25</v>
      </c>
      <c r="AA19" s="68">
        <v>0.54583333333333328</v>
      </c>
      <c r="AB19" s="66" t="s">
        <v>26</v>
      </c>
      <c r="AC19" s="68"/>
      <c r="AD19" s="66" t="s">
        <v>25</v>
      </c>
      <c r="AE19" s="68"/>
    </row>
    <row r="20" spans="1:31" x14ac:dyDescent="0.3">
      <c r="A20" s="61"/>
      <c r="B20" s="70" t="s">
        <v>47</v>
      </c>
      <c r="C20" s="71"/>
      <c r="D20" s="75" t="s">
        <v>28</v>
      </c>
      <c r="E20" s="76"/>
      <c r="F20" s="77"/>
      <c r="G20" s="74"/>
      <c r="H20" s="66" t="s">
        <v>29</v>
      </c>
      <c r="I20" s="68">
        <v>2.6620370370370372E-4</v>
      </c>
      <c r="J20" s="66"/>
      <c r="K20" s="68"/>
      <c r="L20" s="66"/>
      <c r="M20" s="68"/>
      <c r="N20" s="66" t="s">
        <v>29</v>
      </c>
      <c r="O20" s="68">
        <v>4.6296296296296293E-4</v>
      </c>
      <c r="P20" s="66" t="s">
        <v>29</v>
      </c>
      <c r="Q20" s="68">
        <v>2.1412037037037038E-3</v>
      </c>
      <c r="R20" s="66" t="s">
        <v>30</v>
      </c>
      <c r="S20" s="78"/>
      <c r="T20" s="66"/>
      <c r="U20" s="68"/>
      <c r="V20" s="66"/>
      <c r="W20" s="68"/>
      <c r="X20" s="66" t="s">
        <v>29</v>
      </c>
      <c r="Y20" s="68">
        <v>2.7777777777777778E-4</v>
      </c>
      <c r="Z20" s="66"/>
      <c r="AA20" s="68"/>
      <c r="AB20" s="66"/>
      <c r="AC20" s="68"/>
      <c r="AD20" s="66"/>
      <c r="AE20" s="68"/>
    </row>
    <row r="21" spans="1:31" x14ac:dyDescent="0.3">
      <c r="A21" s="61"/>
      <c r="B21" s="79" t="s">
        <v>48</v>
      </c>
      <c r="C21" s="80"/>
      <c r="D21" s="81">
        <f>SUM(D19:F19)</f>
        <v>1.6666666666666666E-2</v>
      </c>
      <c r="E21" s="82"/>
      <c r="F21" s="83"/>
      <c r="G21" s="84"/>
      <c r="H21" s="66" t="s">
        <v>32</v>
      </c>
      <c r="I21" s="85">
        <f>AVERAGE(I18:I20)</f>
        <v>3.3564814814814812E-4</v>
      </c>
      <c r="J21" s="66" t="s">
        <v>28</v>
      </c>
      <c r="K21" s="68">
        <f>K19-K18</f>
        <v>1.3194444444444398E-2</v>
      </c>
      <c r="L21" s="66" t="s">
        <v>28</v>
      </c>
      <c r="M21" s="68">
        <f>M19-M18</f>
        <v>1.6203703703703276E-3</v>
      </c>
      <c r="N21" s="66" t="s">
        <v>32</v>
      </c>
      <c r="O21" s="85">
        <f>AVERAGE(O18:O20)</f>
        <v>4.59104938271605E-4</v>
      </c>
      <c r="P21" s="66" t="s">
        <v>32</v>
      </c>
      <c r="Q21" s="85">
        <f>AVERAGE(Q18:Q20)</f>
        <v>1.7515432098765434E-3</v>
      </c>
      <c r="R21" s="66" t="s">
        <v>28</v>
      </c>
      <c r="S21" s="68">
        <f>S19-S18</f>
        <v>5.5555555555555358E-3</v>
      </c>
      <c r="T21" s="66" t="s">
        <v>28</v>
      </c>
      <c r="U21" s="68">
        <f>U18-U19</f>
        <v>9.7222222222222209E-4</v>
      </c>
      <c r="V21" s="66" t="s">
        <v>28</v>
      </c>
      <c r="W21" s="68">
        <f>W19-W18</f>
        <v>6.9444444444444198E-4</v>
      </c>
      <c r="X21" s="66" t="s">
        <v>32</v>
      </c>
      <c r="Y21" s="85">
        <f>AVERAGE(Y18:Y20)</f>
        <v>4.4753086419753088E-4</v>
      </c>
      <c r="Z21" s="66" t="s">
        <v>28</v>
      </c>
      <c r="AA21" s="68">
        <f>AA19-AA18</f>
        <v>8.3333333333333037E-3</v>
      </c>
      <c r="AB21" s="66" t="s">
        <v>28</v>
      </c>
      <c r="AC21" s="68">
        <f>AC18-AC19</f>
        <v>1.4351851851851854E-3</v>
      </c>
      <c r="AD21" s="66" t="s">
        <v>28</v>
      </c>
      <c r="AE21" s="68">
        <v>4.5138888888888892E-4</v>
      </c>
    </row>
    <row r="22" spans="1:31" x14ac:dyDescent="0.3">
      <c r="A22" s="61">
        <v>6</v>
      </c>
      <c r="B22" s="62" t="s">
        <v>49</v>
      </c>
      <c r="C22" s="63">
        <f>G22-D25</f>
        <v>2.6971450617283718E-2</v>
      </c>
      <c r="D22" s="64" t="s">
        <v>17</v>
      </c>
      <c r="E22" s="65" t="s">
        <v>18</v>
      </c>
      <c r="F22" s="66" t="s">
        <v>19</v>
      </c>
      <c r="G22" s="67">
        <f>SUM(I25,K25,M25,O25,Q25,S25,U25,W25,AA25,Y25,AC25,AE25)</f>
        <v>3.6693672839505941E-2</v>
      </c>
      <c r="H22" s="66" t="s">
        <v>20</v>
      </c>
      <c r="I22" s="68">
        <v>1.1574074074074073E-4</v>
      </c>
      <c r="J22" s="66" t="s">
        <v>21</v>
      </c>
      <c r="K22" s="68">
        <v>0.51388888888888895</v>
      </c>
      <c r="L22" s="66" t="s">
        <v>21</v>
      </c>
      <c r="M22" s="68">
        <v>0.57361111111111118</v>
      </c>
      <c r="N22" s="66" t="s">
        <v>20</v>
      </c>
      <c r="O22" s="68">
        <v>5.7870370370370378E-4</v>
      </c>
      <c r="P22" s="66" t="s">
        <v>20</v>
      </c>
      <c r="Q22" s="68">
        <v>3.7500000000000003E-3</v>
      </c>
      <c r="R22" s="66" t="s">
        <v>21</v>
      </c>
      <c r="S22" s="69">
        <v>0.53263888888888888</v>
      </c>
      <c r="T22" s="66" t="s">
        <v>22</v>
      </c>
      <c r="U22" s="68">
        <v>9.7222222222222209E-4</v>
      </c>
      <c r="V22" s="66" t="s">
        <v>21</v>
      </c>
      <c r="W22" s="68">
        <v>0.5625</v>
      </c>
      <c r="X22" s="66" t="s">
        <v>20</v>
      </c>
      <c r="Y22" s="68">
        <v>3.2407407407407406E-4</v>
      </c>
      <c r="Z22" s="66" t="s">
        <v>21</v>
      </c>
      <c r="AA22" s="68">
        <v>0.56886574074074081</v>
      </c>
      <c r="AB22" s="66" t="s">
        <v>22</v>
      </c>
      <c r="AC22" s="68">
        <v>1.0995370370370371E-3</v>
      </c>
      <c r="AD22" s="66" t="s">
        <v>21</v>
      </c>
      <c r="AE22" s="68"/>
    </row>
    <row r="23" spans="1:31" x14ac:dyDescent="0.3">
      <c r="A23" s="61"/>
      <c r="B23" s="70" t="s">
        <v>50</v>
      </c>
      <c r="C23" s="71"/>
      <c r="D23" s="86"/>
      <c r="E23" s="73">
        <v>1.3888888888888889E-3</v>
      </c>
      <c r="F23" s="68">
        <v>8.3333333333333332E-3</v>
      </c>
      <c r="G23" s="74"/>
      <c r="H23" s="66" t="s">
        <v>24</v>
      </c>
      <c r="I23" s="68">
        <v>3.0092592592592595E-4</v>
      </c>
      <c r="J23" s="66" t="s">
        <v>25</v>
      </c>
      <c r="K23" s="68">
        <v>0.51666666666666672</v>
      </c>
      <c r="L23" s="66" t="s">
        <v>25</v>
      </c>
      <c r="M23" s="68">
        <v>0.57520833333333332</v>
      </c>
      <c r="N23" s="66" t="s">
        <v>24</v>
      </c>
      <c r="O23" s="68">
        <v>1.9675925925925926E-4</v>
      </c>
      <c r="P23" s="66" t="s">
        <v>24</v>
      </c>
      <c r="Q23" s="68">
        <v>2.6504629629629625E-3</v>
      </c>
      <c r="R23" s="66" t="s">
        <v>25</v>
      </c>
      <c r="S23" s="69">
        <v>0.54652777777777783</v>
      </c>
      <c r="T23" s="66" t="s">
        <v>26</v>
      </c>
      <c r="U23" s="68"/>
      <c r="V23" s="66" t="s">
        <v>25</v>
      </c>
      <c r="W23" s="68">
        <v>0.56319444444444444</v>
      </c>
      <c r="X23" s="66" t="s">
        <v>24</v>
      </c>
      <c r="Y23" s="68">
        <v>7.9861111111111105E-4</v>
      </c>
      <c r="Z23" s="66" t="s">
        <v>25</v>
      </c>
      <c r="AA23" s="68">
        <v>0.57387731481481474</v>
      </c>
      <c r="AB23" s="66" t="s">
        <v>26</v>
      </c>
      <c r="AC23" s="68"/>
      <c r="AD23" s="66" t="s">
        <v>25</v>
      </c>
      <c r="AE23" s="68"/>
    </row>
    <row r="24" spans="1:31" x14ac:dyDescent="0.3">
      <c r="A24" s="61"/>
      <c r="B24" s="70" t="s">
        <v>51</v>
      </c>
      <c r="C24" s="71"/>
      <c r="D24" s="75" t="s">
        <v>28</v>
      </c>
      <c r="E24" s="76"/>
      <c r="F24" s="77"/>
      <c r="G24" s="74"/>
      <c r="H24" s="66" t="s">
        <v>29</v>
      </c>
      <c r="I24" s="68">
        <v>3.5879629629629635E-4</v>
      </c>
      <c r="J24" s="66"/>
      <c r="K24" s="68"/>
      <c r="L24" s="66"/>
      <c r="M24" s="68"/>
      <c r="N24" s="66" t="s">
        <v>29</v>
      </c>
      <c r="O24" s="68">
        <v>6.4814814814814813E-4</v>
      </c>
      <c r="P24" s="66" t="s">
        <v>29</v>
      </c>
      <c r="Q24" s="68">
        <v>1.0648148148148147E-3</v>
      </c>
      <c r="R24" s="66" t="s">
        <v>30</v>
      </c>
      <c r="S24" s="78"/>
      <c r="T24" s="66"/>
      <c r="U24" s="68"/>
      <c r="V24" s="66"/>
      <c r="W24" s="68"/>
      <c r="X24" s="66" t="s">
        <v>29</v>
      </c>
      <c r="Y24" s="68">
        <v>9.2592592592592588E-5</v>
      </c>
      <c r="Z24" s="66"/>
      <c r="AA24" s="68"/>
      <c r="AB24" s="66"/>
      <c r="AC24" s="68"/>
      <c r="AD24" s="66"/>
      <c r="AE24" s="68"/>
    </row>
    <row r="25" spans="1:31" x14ac:dyDescent="0.3">
      <c r="A25" s="61"/>
      <c r="B25" s="79" t="s">
        <v>52</v>
      </c>
      <c r="C25" s="80"/>
      <c r="D25" s="81">
        <f>SUM(D23:F23)</f>
        <v>9.7222222222222224E-3</v>
      </c>
      <c r="E25" s="82"/>
      <c r="F25" s="83"/>
      <c r="G25" s="84"/>
      <c r="H25" s="66" t="s">
        <v>32</v>
      </c>
      <c r="I25" s="85">
        <f>AVERAGE(I22:I24)</f>
        <v>2.584876543209877E-4</v>
      </c>
      <c r="J25" s="66" t="s">
        <v>28</v>
      </c>
      <c r="K25" s="68">
        <f>K23-K22</f>
        <v>2.7777777777777679E-3</v>
      </c>
      <c r="L25" s="66" t="s">
        <v>28</v>
      </c>
      <c r="M25" s="68">
        <f>M23-M22</f>
        <v>1.5972222222221388E-3</v>
      </c>
      <c r="N25" s="66" t="s">
        <v>32</v>
      </c>
      <c r="O25" s="85">
        <f>AVERAGE(O22:O24)</f>
        <v>4.7453703703703704E-4</v>
      </c>
      <c r="P25" s="66" t="s">
        <v>32</v>
      </c>
      <c r="Q25" s="85">
        <f>AVERAGE(Q22:Q24)</f>
        <v>2.4884259259259256E-3</v>
      </c>
      <c r="R25" s="66" t="s">
        <v>28</v>
      </c>
      <c r="S25" s="68">
        <v>2.0833333333333332E-2</v>
      </c>
      <c r="T25" s="66" t="s">
        <v>28</v>
      </c>
      <c r="U25" s="68">
        <f>U22-U23</f>
        <v>9.7222222222222209E-4</v>
      </c>
      <c r="V25" s="66" t="s">
        <v>28</v>
      </c>
      <c r="W25" s="68">
        <f>W23-W22</f>
        <v>6.9444444444444198E-4</v>
      </c>
      <c r="X25" s="66" t="s">
        <v>32</v>
      </c>
      <c r="Y25" s="85">
        <f>AVERAGE(Y22:Y24)</f>
        <v>4.0509259259259258E-4</v>
      </c>
      <c r="Z25" s="66" t="s">
        <v>28</v>
      </c>
      <c r="AA25" s="68">
        <f>AA23-AA22</f>
        <v>5.0115740740739323E-3</v>
      </c>
      <c r="AB25" s="66" t="s">
        <v>28</v>
      </c>
      <c r="AC25" s="68">
        <f>AC22-AC23</f>
        <v>1.0995370370370371E-3</v>
      </c>
      <c r="AD25" s="66" t="s">
        <v>28</v>
      </c>
      <c r="AE25" s="68">
        <v>8.1018518518518516E-5</v>
      </c>
    </row>
    <row r="26" spans="1:31" x14ac:dyDescent="0.3">
      <c r="A26" s="61">
        <v>7</v>
      </c>
      <c r="B26" s="62" t="s">
        <v>53</v>
      </c>
      <c r="C26" s="63">
        <f>G26-D29</f>
        <v>3.0138888888888847E-2</v>
      </c>
      <c r="D26" s="64" t="s">
        <v>17</v>
      </c>
      <c r="E26" s="65" t="s">
        <v>18</v>
      </c>
      <c r="F26" s="66" t="s">
        <v>19</v>
      </c>
      <c r="G26" s="67">
        <f>SUM(I29,K29,M29,O29,Q29,S29,U29,W29,AA29,Y29,AC29,AE29)</f>
        <v>3.9861111111111069E-2</v>
      </c>
      <c r="H26" s="66" t="s">
        <v>20</v>
      </c>
      <c r="I26" s="68">
        <v>2.0833333333333335E-4</v>
      </c>
      <c r="J26" s="66" t="s">
        <v>21</v>
      </c>
      <c r="K26" s="68">
        <v>0.55902777777777779</v>
      </c>
      <c r="L26" s="66" t="s">
        <v>21</v>
      </c>
      <c r="M26" s="68">
        <v>0.57152777777777775</v>
      </c>
      <c r="N26" s="66" t="s">
        <v>20</v>
      </c>
      <c r="O26" s="68">
        <v>5.3240740740740744E-4</v>
      </c>
      <c r="P26" s="66" t="s">
        <v>20</v>
      </c>
      <c r="Q26" s="68">
        <v>1.689814814814815E-3</v>
      </c>
      <c r="R26" s="66" t="s">
        <v>21</v>
      </c>
      <c r="S26" s="69"/>
      <c r="T26" s="66" t="s">
        <v>22</v>
      </c>
      <c r="U26" s="68">
        <v>2.1064814814814813E-3</v>
      </c>
      <c r="V26" s="66" t="s">
        <v>21</v>
      </c>
      <c r="W26" s="68">
        <v>0.57291666666666663</v>
      </c>
      <c r="X26" s="66" t="s">
        <v>20</v>
      </c>
      <c r="Y26" s="68">
        <v>1.7361111111111112E-4</v>
      </c>
      <c r="Z26" s="66" t="s">
        <v>21</v>
      </c>
      <c r="AA26" s="68">
        <v>0.58298611111111109</v>
      </c>
      <c r="AB26" s="66" t="s">
        <v>22</v>
      </c>
      <c r="AC26" s="68">
        <v>6.4120370370370364E-3</v>
      </c>
      <c r="AD26" s="66" t="s">
        <v>21</v>
      </c>
      <c r="AE26" s="68"/>
    </row>
    <row r="27" spans="1:31" x14ac:dyDescent="0.3">
      <c r="A27" s="61"/>
      <c r="B27" s="70" t="s">
        <v>54</v>
      </c>
      <c r="C27" s="71"/>
      <c r="D27" s="87"/>
      <c r="E27" s="73">
        <v>1.3888888888888889E-3</v>
      </c>
      <c r="F27" s="68">
        <v>8.3333333333333332E-3</v>
      </c>
      <c r="G27" s="74"/>
      <c r="H27" s="66" t="s">
        <v>24</v>
      </c>
      <c r="I27" s="68">
        <v>4.0509259259259258E-4</v>
      </c>
      <c r="J27" s="66" t="s">
        <v>25</v>
      </c>
      <c r="K27" s="68">
        <v>0.55972222222222223</v>
      </c>
      <c r="L27" s="66" t="s">
        <v>25</v>
      </c>
      <c r="M27" s="68">
        <v>0.57291666666666663</v>
      </c>
      <c r="N27" s="66" t="s">
        <v>24</v>
      </c>
      <c r="O27" s="68">
        <v>7.6388888888888893E-4</v>
      </c>
      <c r="P27" s="66" t="s">
        <v>24</v>
      </c>
      <c r="Q27" s="68">
        <v>2.1527777777777778E-3</v>
      </c>
      <c r="R27" s="66" t="s">
        <v>25</v>
      </c>
      <c r="S27" s="69"/>
      <c r="T27" s="66" t="s">
        <v>26</v>
      </c>
      <c r="U27" s="68"/>
      <c r="V27" s="66" t="s">
        <v>25</v>
      </c>
      <c r="W27" s="68">
        <v>0.57430555555555551</v>
      </c>
      <c r="X27" s="66" t="s">
        <v>24</v>
      </c>
      <c r="Y27" s="68">
        <v>1.1574074074074073E-4</v>
      </c>
      <c r="Z27" s="66" t="s">
        <v>25</v>
      </c>
      <c r="AA27" s="68">
        <v>0.58686342592592589</v>
      </c>
      <c r="AB27" s="66" t="s">
        <v>26</v>
      </c>
      <c r="AC27" s="68"/>
      <c r="AD27" s="66" t="s">
        <v>25</v>
      </c>
      <c r="AE27" s="68"/>
    </row>
    <row r="28" spans="1:31" x14ac:dyDescent="0.3">
      <c r="A28" s="61"/>
      <c r="B28" s="70" t="s">
        <v>55</v>
      </c>
      <c r="C28" s="71"/>
      <c r="D28" s="75" t="s">
        <v>28</v>
      </c>
      <c r="E28" s="76"/>
      <c r="F28" s="77"/>
      <c r="G28" s="74"/>
      <c r="H28" s="66" t="s">
        <v>29</v>
      </c>
      <c r="I28" s="68"/>
      <c r="J28" s="66"/>
      <c r="K28" s="68"/>
      <c r="L28" s="66"/>
      <c r="M28" s="68"/>
      <c r="N28" s="66" t="s">
        <v>29</v>
      </c>
      <c r="O28" s="68"/>
      <c r="P28" s="66" t="s">
        <v>29</v>
      </c>
      <c r="Q28" s="68"/>
      <c r="R28" s="66" t="s">
        <v>30</v>
      </c>
      <c r="S28" s="78"/>
      <c r="T28" s="66"/>
      <c r="U28" s="68"/>
      <c r="V28" s="66"/>
      <c r="W28" s="68"/>
      <c r="X28" s="66" t="s">
        <v>29</v>
      </c>
      <c r="Y28" s="68"/>
      <c r="Z28" s="66"/>
      <c r="AA28" s="68"/>
      <c r="AB28" s="66"/>
      <c r="AC28" s="68"/>
      <c r="AD28" s="66"/>
      <c r="AE28" s="68"/>
    </row>
    <row r="29" spans="1:31" x14ac:dyDescent="0.3">
      <c r="A29" s="61"/>
      <c r="B29" s="79"/>
      <c r="C29" s="80"/>
      <c r="D29" s="81">
        <f>E27+F27</f>
        <v>9.7222222222222224E-3</v>
      </c>
      <c r="E29" s="82"/>
      <c r="F29" s="83"/>
      <c r="G29" s="84"/>
      <c r="H29" s="66" t="s">
        <v>32</v>
      </c>
      <c r="I29" s="85">
        <f>AVERAGE(I26:I28)</f>
        <v>3.0671296296296295E-4</v>
      </c>
      <c r="J29" s="66" t="s">
        <v>28</v>
      </c>
      <c r="K29" s="68">
        <f>K27-K26</f>
        <v>6.9444444444444198E-4</v>
      </c>
      <c r="L29" s="66" t="s">
        <v>28</v>
      </c>
      <c r="M29" s="68">
        <f>M27-M26</f>
        <v>1.388888888888884E-3</v>
      </c>
      <c r="N29" s="66" t="s">
        <v>32</v>
      </c>
      <c r="O29" s="85">
        <f>AVERAGE(O26:O28)</f>
        <v>6.4814814814814813E-4</v>
      </c>
      <c r="P29" s="66" t="s">
        <v>32</v>
      </c>
      <c r="Q29" s="85">
        <f>AVERAGE(Q26:Q28)</f>
        <v>1.9212962962962964E-3</v>
      </c>
      <c r="R29" s="66" t="s">
        <v>28</v>
      </c>
      <c r="S29" s="68">
        <v>2.0833333333333332E-2</v>
      </c>
      <c r="T29" s="66" t="s">
        <v>28</v>
      </c>
      <c r="U29" s="68">
        <f>U26-U27</f>
        <v>2.1064814814814813E-3</v>
      </c>
      <c r="V29" s="66" t="s">
        <v>28</v>
      </c>
      <c r="W29" s="68">
        <f>W27-W26</f>
        <v>1.388888888888884E-3</v>
      </c>
      <c r="X29" s="66" t="s">
        <v>32</v>
      </c>
      <c r="Y29" s="85">
        <f>AVERAGE(Y26:Y28)</f>
        <v>1.4467592592592592E-4</v>
      </c>
      <c r="Z29" s="66" t="s">
        <v>28</v>
      </c>
      <c r="AA29" s="68">
        <f>AA27-AA26</f>
        <v>3.8773148148147918E-3</v>
      </c>
      <c r="AB29" s="66" t="s">
        <v>28</v>
      </c>
      <c r="AC29" s="68">
        <f>AC26-AC27</f>
        <v>6.4120370370370364E-3</v>
      </c>
      <c r="AD29" s="66" t="s">
        <v>28</v>
      </c>
      <c r="AE29" s="68">
        <v>1.3888888888888889E-4</v>
      </c>
    </row>
    <row r="30" spans="1:31" x14ac:dyDescent="0.3">
      <c r="A30" s="61">
        <v>8</v>
      </c>
      <c r="B30" s="62" t="s">
        <v>56</v>
      </c>
      <c r="C30" s="63">
        <f>G30-D33</f>
        <v>3.0943287037037186E-2</v>
      </c>
      <c r="D30" s="64" t="s">
        <v>17</v>
      </c>
      <c r="E30" s="65" t="s">
        <v>18</v>
      </c>
      <c r="F30" s="66" t="s">
        <v>19</v>
      </c>
      <c r="G30" s="67">
        <f>SUM(I33,K33,M33,O33,Q33,S33,U33,W33,AA33,Y33,AC33,AE33)</f>
        <v>3.9276620370370517E-2</v>
      </c>
      <c r="H30" s="66" t="s">
        <v>20</v>
      </c>
      <c r="I30" s="68">
        <v>2.0833333333333335E-4</v>
      </c>
      <c r="J30" s="66" t="s">
        <v>21</v>
      </c>
      <c r="K30" s="68">
        <v>0.50694444444444442</v>
      </c>
      <c r="L30" s="66" t="s">
        <v>21</v>
      </c>
      <c r="M30" s="68">
        <v>0.56736111111111109</v>
      </c>
      <c r="N30" s="66" t="s">
        <v>20</v>
      </c>
      <c r="O30" s="68">
        <v>3.472222222222222E-3</v>
      </c>
      <c r="P30" s="66" t="s">
        <v>20</v>
      </c>
      <c r="Q30" s="68">
        <v>2.0717592592592593E-3</v>
      </c>
      <c r="R30" s="66" t="s">
        <v>21</v>
      </c>
      <c r="S30" s="69">
        <v>0.53125</v>
      </c>
      <c r="T30" s="66" t="s">
        <v>22</v>
      </c>
      <c r="U30" s="68">
        <v>1.7013888888888892E-3</v>
      </c>
      <c r="V30" s="66" t="s">
        <v>21</v>
      </c>
      <c r="W30" s="68">
        <v>0.56388888888888888</v>
      </c>
      <c r="X30" s="66" t="s">
        <v>20</v>
      </c>
      <c r="Y30" s="68">
        <v>2.0833333333333335E-4</v>
      </c>
      <c r="Z30" s="66" t="s">
        <v>21</v>
      </c>
      <c r="AA30" s="68">
        <v>0.52531249999999996</v>
      </c>
      <c r="AB30" s="66" t="s">
        <v>22</v>
      </c>
      <c r="AC30" s="68">
        <v>4.2361111111111106E-3</v>
      </c>
      <c r="AD30" s="66" t="s">
        <v>21</v>
      </c>
      <c r="AE30" s="68"/>
    </row>
    <row r="31" spans="1:31" x14ac:dyDescent="0.3">
      <c r="A31" s="61"/>
      <c r="B31" s="70" t="s">
        <v>57</v>
      </c>
      <c r="C31" s="71"/>
      <c r="D31" s="72">
        <v>6.9444444444444441E-3</v>
      </c>
      <c r="E31" s="73">
        <v>1.3888888888888889E-3</v>
      </c>
      <c r="F31" s="68"/>
      <c r="G31" s="74"/>
      <c r="H31" s="66" t="s">
        <v>24</v>
      </c>
      <c r="I31" s="68">
        <v>3.472222222222222E-3</v>
      </c>
      <c r="J31" s="66" t="s">
        <v>25</v>
      </c>
      <c r="K31" s="68">
        <v>0.51527777777777783</v>
      </c>
      <c r="L31" s="66" t="s">
        <v>25</v>
      </c>
      <c r="M31" s="68">
        <v>0.56928240740740743</v>
      </c>
      <c r="N31" s="66" t="s">
        <v>24</v>
      </c>
      <c r="O31" s="68">
        <v>6.2500000000000001E-4</v>
      </c>
      <c r="P31" s="66" t="s">
        <v>24</v>
      </c>
      <c r="Q31" s="68">
        <v>3.472222222222222E-3</v>
      </c>
      <c r="R31" s="66" t="s">
        <v>25</v>
      </c>
      <c r="S31" s="69">
        <v>0.54027777777777775</v>
      </c>
      <c r="T31" s="66" t="s">
        <v>26</v>
      </c>
      <c r="U31" s="68"/>
      <c r="V31" s="66" t="s">
        <v>25</v>
      </c>
      <c r="W31" s="68">
        <v>0.56458333333333333</v>
      </c>
      <c r="X31" s="66" t="s">
        <v>24</v>
      </c>
      <c r="Y31" s="68">
        <v>3.472222222222222E-3</v>
      </c>
      <c r="Z31" s="66" t="s">
        <v>25</v>
      </c>
      <c r="AA31" s="68">
        <v>0.52993055555555557</v>
      </c>
      <c r="AB31" s="66" t="s">
        <v>26</v>
      </c>
      <c r="AC31" s="68"/>
      <c r="AD31" s="66" t="s">
        <v>25</v>
      </c>
      <c r="AE31" s="68"/>
    </row>
    <row r="32" spans="1:31" x14ac:dyDescent="0.3">
      <c r="A32" s="61"/>
      <c r="B32" s="70" t="s">
        <v>58</v>
      </c>
      <c r="C32" s="71"/>
      <c r="D32" s="75" t="s">
        <v>28</v>
      </c>
      <c r="E32" s="76"/>
      <c r="F32" s="77"/>
      <c r="G32" s="74"/>
      <c r="H32" s="66" t="s">
        <v>29</v>
      </c>
      <c r="I32" s="68"/>
      <c r="J32" s="66"/>
      <c r="K32" s="68"/>
      <c r="L32" s="66"/>
      <c r="M32" s="68"/>
      <c r="N32" s="66" t="s">
        <v>29</v>
      </c>
      <c r="O32" s="68"/>
      <c r="P32" s="66" t="s">
        <v>29</v>
      </c>
      <c r="Q32" s="68"/>
      <c r="R32" s="66" t="s">
        <v>30</v>
      </c>
      <c r="S32" s="78"/>
      <c r="T32" s="66"/>
      <c r="U32" s="68"/>
      <c r="V32" s="66"/>
      <c r="W32" s="68"/>
      <c r="X32" s="66" t="s">
        <v>29</v>
      </c>
      <c r="Y32" s="68"/>
      <c r="Z32" s="66"/>
      <c r="AA32" s="68"/>
      <c r="AB32" s="66"/>
      <c r="AC32" s="68"/>
      <c r="AD32" s="66"/>
      <c r="AE32" s="68"/>
    </row>
    <row r="33" spans="1:31" x14ac:dyDescent="0.3">
      <c r="A33" s="61"/>
      <c r="B33" s="79"/>
      <c r="C33" s="80"/>
      <c r="D33" s="81">
        <f>SUM(D31:F31)</f>
        <v>8.3333333333333332E-3</v>
      </c>
      <c r="E33" s="82"/>
      <c r="F33" s="83"/>
      <c r="G33" s="84"/>
      <c r="H33" s="66" t="s">
        <v>32</v>
      </c>
      <c r="I33" s="85">
        <f>AVERAGE(I30:I32)</f>
        <v>1.8402777777777777E-3</v>
      </c>
      <c r="J33" s="66" t="s">
        <v>28</v>
      </c>
      <c r="K33" s="68">
        <f>K31-K30</f>
        <v>8.3333333333334147E-3</v>
      </c>
      <c r="L33" s="66" t="s">
        <v>28</v>
      </c>
      <c r="M33" s="68">
        <f>M31-M30</f>
        <v>1.9212962962963376E-3</v>
      </c>
      <c r="N33" s="66" t="s">
        <v>32</v>
      </c>
      <c r="O33" s="85">
        <f>AVERAGE(O30:O32)</f>
        <v>2.0486111111111109E-3</v>
      </c>
      <c r="P33" s="66" t="s">
        <v>32</v>
      </c>
      <c r="Q33" s="85">
        <f>AVERAGE(Q30:Q32)</f>
        <v>2.7719907407407407E-3</v>
      </c>
      <c r="R33" s="66" t="s">
        <v>28</v>
      </c>
      <c r="S33" s="68">
        <f>S31-S30+S32</f>
        <v>9.0277777777777457E-3</v>
      </c>
      <c r="T33" s="66" t="s">
        <v>28</v>
      </c>
      <c r="U33" s="68">
        <f>U30-U31</f>
        <v>1.7013888888888892E-3</v>
      </c>
      <c r="V33" s="66" t="s">
        <v>28</v>
      </c>
      <c r="W33" s="68">
        <f>W31-W30</f>
        <v>6.9444444444444198E-4</v>
      </c>
      <c r="X33" s="66" t="s">
        <v>32</v>
      </c>
      <c r="Y33" s="85">
        <f>AVERAGE(Y30:Y32)</f>
        <v>1.8402777777777777E-3</v>
      </c>
      <c r="Z33" s="66" t="s">
        <v>28</v>
      </c>
      <c r="AA33" s="68">
        <f>AA31-AA30</f>
        <v>4.6180555555556113E-3</v>
      </c>
      <c r="AB33" s="66" t="s">
        <v>28</v>
      </c>
      <c r="AC33" s="68">
        <f>AC30-AC31</f>
        <v>4.2361111111111106E-3</v>
      </c>
      <c r="AD33" s="66" t="s">
        <v>28</v>
      </c>
      <c r="AE33" s="68">
        <v>2.4305555555555552E-4</v>
      </c>
    </row>
    <row r="34" spans="1:31" x14ac:dyDescent="0.3">
      <c r="A34" s="61">
        <v>9</v>
      </c>
      <c r="B34" s="62" t="s">
        <v>59</v>
      </c>
      <c r="C34" s="63">
        <f>G34-D37</f>
        <v>3.1128472222222273E-2</v>
      </c>
      <c r="D34" s="64" t="s">
        <v>17</v>
      </c>
      <c r="E34" s="65" t="s">
        <v>18</v>
      </c>
      <c r="F34" s="66" t="s">
        <v>19</v>
      </c>
      <c r="G34" s="67">
        <f>SUM(I37,K37,M37,O37,Q37,S37,U37,W37,AA37,Y37,AC37,AE37)</f>
        <v>3.9461805555555604E-2</v>
      </c>
      <c r="H34" s="66" t="s">
        <v>20</v>
      </c>
      <c r="I34" s="68">
        <v>2.0833333333333335E-4</v>
      </c>
      <c r="J34" s="66" t="s">
        <v>21</v>
      </c>
      <c r="K34" s="68">
        <v>0.50763888888888886</v>
      </c>
      <c r="L34" s="66" t="s">
        <v>21</v>
      </c>
      <c r="M34" s="68">
        <v>0.52152777777777781</v>
      </c>
      <c r="N34" s="66" t="s">
        <v>20</v>
      </c>
      <c r="O34" s="68">
        <v>4.3981481481481481E-4</v>
      </c>
      <c r="P34" s="66" t="s">
        <v>20</v>
      </c>
      <c r="Q34" s="68">
        <v>2.6967592592592594E-3</v>
      </c>
      <c r="R34" s="66" t="s">
        <v>21</v>
      </c>
      <c r="S34" s="69">
        <v>0.57430555555555551</v>
      </c>
      <c r="T34" s="66" t="s">
        <v>22</v>
      </c>
      <c r="U34" s="68">
        <v>8.9120370370370362E-4</v>
      </c>
      <c r="V34" s="66" t="s">
        <v>21</v>
      </c>
      <c r="W34" s="68">
        <v>0.56874999999999998</v>
      </c>
      <c r="X34" s="66" t="s">
        <v>20</v>
      </c>
      <c r="Y34" s="68">
        <v>2.4305555555555552E-4</v>
      </c>
      <c r="Z34" s="66" t="s">
        <v>21</v>
      </c>
      <c r="AA34" s="68">
        <v>0.53634259259259254</v>
      </c>
      <c r="AB34" s="66" t="s">
        <v>22</v>
      </c>
      <c r="AC34" s="68">
        <v>3.5185185185185185E-3</v>
      </c>
      <c r="AD34" s="66" t="s">
        <v>21</v>
      </c>
      <c r="AE34" s="68"/>
    </row>
    <row r="35" spans="1:31" x14ac:dyDescent="0.3">
      <c r="A35" s="61"/>
      <c r="B35" s="70" t="s">
        <v>60</v>
      </c>
      <c r="C35" s="71"/>
      <c r="D35" s="72">
        <v>6.9444444444444441E-3</v>
      </c>
      <c r="E35" s="73">
        <v>1.3888888888888889E-3</v>
      </c>
      <c r="F35" s="68"/>
      <c r="G35" s="74"/>
      <c r="H35" s="66" t="s">
        <v>24</v>
      </c>
      <c r="I35" s="68">
        <v>3.8194444444444446E-4</v>
      </c>
      <c r="J35" s="66" t="s">
        <v>25</v>
      </c>
      <c r="K35" s="68">
        <v>0.50972222222222219</v>
      </c>
      <c r="L35" s="66" t="s">
        <v>25</v>
      </c>
      <c r="M35" s="68">
        <v>0.52430555555555558</v>
      </c>
      <c r="N35" s="66" t="s">
        <v>24</v>
      </c>
      <c r="O35" s="68">
        <v>2.6620370370370372E-4</v>
      </c>
      <c r="P35" s="66" t="s">
        <v>24</v>
      </c>
      <c r="Q35" s="68">
        <v>1.8402777777777777E-3</v>
      </c>
      <c r="R35" s="66" t="s">
        <v>25</v>
      </c>
      <c r="S35" s="69">
        <v>0.58750000000000002</v>
      </c>
      <c r="T35" s="66" t="s">
        <v>26</v>
      </c>
      <c r="U35" s="68"/>
      <c r="V35" s="66" t="s">
        <v>25</v>
      </c>
      <c r="W35" s="68">
        <v>0.56944444444444442</v>
      </c>
      <c r="X35" s="66" t="s">
        <v>24</v>
      </c>
      <c r="Y35" s="68">
        <v>1.1574074074074073E-4</v>
      </c>
      <c r="Z35" s="66" t="s">
        <v>25</v>
      </c>
      <c r="AA35" s="68">
        <v>0.54912037037037031</v>
      </c>
      <c r="AB35" s="66" t="s">
        <v>26</v>
      </c>
      <c r="AC35" s="68"/>
      <c r="AD35" s="66" t="s">
        <v>25</v>
      </c>
      <c r="AE35" s="68"/>
    </row>
    <row r="36" spans="1:31" x14ac:dyDescent="0.3">
      <c r="A36" s="61"/>
      <c r="B36" s="70" t="s">
        <v>61</v>
      </c>
      <c r="C36" s="71"/>
      <c r="D36" s="75" t="s">
        <v>28</v>
      </c>
      <c r="E36" s="76"/>
      <c r="F36" s="77"/>
      <c r="G36" s="74"/>
      <c r="H36" s="66" t="s">
        <v>29</v>
      </c>
      <c r="I36" s="68"/>
      <c r="J36" s="66"/>
      <c r="K36" s="68"/>
      <c r="L36" s="66"/>
      <c r="M36" s="68"/>
      <c r="N36" s="66" t="s">
        <v>29</v>
      </c>
      <c r="O36" s="68"/>
      <c r="P36" s="66" t="s">
        <v>29</v>
      </c>
      <c r="Q36" s="68"/>
      <c r="R36" s="66" t="s">
        <v>30</v>
      </c>
      <c r="S36" s="78"/>
      <c r="T36" s="66"/>
      <c r="U36" s="68"/>
      <c r="V36" s="66"/>
      <c r="W36" s="68"/>
      <c r="X36" s="66" t="s">
        <v>29</v>
      </c>
      <c r="Y36" s="68"/>
      <c r="Z36" s="66"/>
      <c r="AA36" s="68"/>
      <c r="AB36" s="66"/>
      <c r="AC36" s="68"/>
      <c r="AD36" s="66"/>
      <c r="AE36" s="68"/>
    </row>
    <row r="37" spans="1:31" x14ac:dyDescent="0.3">
      <c r="A37" s="61"/>
      <c r="B37" s="79"/>
      <c r="C37" s="80"/>
      <c r="D37" s="81">
        <f>SUM(D35:F35)</f>
        <v>8.3333333333333332E-3</v>
      </c>
      <c r="E37" s="82"/>
      <c r="F37" s="83"/>
      <c r="G37" s="84"/>
      <c r="H37" s="66" t="s">
        <v>32</v>
      </c>
      <c r="I37" s="85">
        <f>AVERAGE(I34:I36)</f>
        <v>2.9513888888888889E-4</v>
      </c>
      <c r="J37" s="66" t="s">
        <v>28</v>
      </c>
      <c r="K37" s="68">
        <f>K35-K34</f>
        <v>2.0833333333333259E-3</v>
      </c>
      <c r="L37" s="66" t="s">
        <v>28</v>
      </c>
      <c r="M37" s="68">
        <f>M35-M34</f>
        <v>2.7777777777777679E-3</v>
      </c>
      <c r="N37" s="66" t="s">
        <v>32</v>
      </c>
      <c r="O37" s="85">
        <f>AVERAGE(O34:O36)</f>
        <v>3.5300925925925929E-4</v>
      </c>
      <c r="P37" s="66" t="s">
        <v>32</v>
      </c>
      <c r="Q37" s="85">
        <f>AVERAGE(Q34:Q36)</f>
        <v>2.2685185185185187E-3</v>
      </c>
      <c r="R37" s="66" t="s">
        <v>28</v>
      </c>
      <c r="S37" s="68">
        <f>S35-S34+S36</f>
        <v>1.3194444444444509E-2</v>
      </c>
      <c r="T37" s="66" t="s">
        <v>28</v>
      </c>
      <c r="U37" s="68">
        <f>U34-U35</f>
        <v>8.9120370370370362E-4</v>
      </c>
      <c r="V37" s="66" t="s">
        <v>28</v>
      </c>
      <c r="W37" s="68">
        <f>W35-W34</f>
        <v>6.9444444444444198E-4</v>
      </c>
      <c r="X37" s="66" t="s">
        <v>32</v>
      </c>
      <c r="Y37" s="85">
        <f>AVERAGE(Y34:Y36)</f>
        <v>1.7939814814814812E-4</v>
      </c>
      <c r="Z37" s="66" t="s">
        <v>28</v>
      </c>
      <c r="AA37" s="68">
        <f>AA35-AA34</f>
        <v>1.2777777777777777E-2</v>
      </c>
      <c r="AB37" s="66" t="s">
        <v>28</v>
      </c>
      <c r="AC37" s="68">
        <v>3.5185185185185185E-3</v>
      </c>
      <c r="AD37" s="66" t="s">
        <v>28</v>
      </c>
      <c r="AE37" s="68">
        <v>4.2824074074074075E-4</v>
      </c>
    </row>
    <row r="38" spans="1:31" x14ac:dyDescent="0.3">
      <c r="A38" s="61">
        <v>10</v>
      </c>
      <c r="B38" s="62" t="s">
        <v>62</v>
      </c>
      <c r="C38" s="63">
        <f>G38-D41</f>
        <v>3.1689814814814747E-2</v>
      </c>
      <c r="D38" s="64" t="s">
        <v>17</v>
      </c>
      <c r="E38" s="65" t="s">
        <v>18</v>
      </c>
      <c r="F38" s="66" t="s">
        <v>19</v>
      </c>
      <c r="G38" s="67">
        <f>SUM(I41,K41,M41,O41,Q41,S41,U41,W41,AA41,Y41,AC41,AE41)</f>
        <v>4.1412037037036969E-2</v>
      </c>
      <c r="H38" s="66" t="s">
        <v>20</v>
      </c>
      <c r="I38" s="68">
        <v>2.0833333333333335E-4</v>
      </c>
      <c r="J38" s="66" t="s">
        <v>21</v>
      </c>
      <c r="K38" s="68"/>
      <c r="L38" s="66" t="s">
        <v>21</v>
      </c>
      <c r="M38" s="68">
        <v>0.5854166666666667</v>
      </c>
      <c r="N38" s="66" t="s">
        <v>20</v>
      </c>
      <c r="O38" s="68">
        <v>5.6712962962962956E-4</v>
      </c>
      <c r="P38" s="66" t="s">
        <v>20</v>
      </c>
      <c r="Q38" s="68">
        <v>1.8402777777777777E-3</v>
      </c>
      <c r="R38" s="66" t="s">
        <v>21</v>
      </c>
      <c r="S38" s="69">
        <v>0.54791666666666672</v>
      </c>
      <c r="T38" s="66" t="s">
        <v>22</v>
      </c>
      <c r="U38" s="68">
        <v>1.9097222222222222E-3</v>
      </c>
      <c r="V38" s="66" t="s">
        <v>21</v>
      </c>
      <c r="W38" s="68">
        <v>0.57361111111111118</v>
      </c>
      <c r="X38" s="66" t="s">
        <v>20</v>
      </c>
      <c r="Y38" s="68">
        <v>1.9675925925925926E-4</v>
      </c>
      <c r="Z38" s="66" t="s">
        <v>21</v>
      </c>
      <c r="AA38" s="68">
        <v>0.51399305555555552</v>
      </c>
      <c r="AB38" s="66" t="s">
        <v>22</v>
      </c>
      <c r="AC38" s="68">
        <v>2.8819444444444444E-3</v>
      </c>
      <c r="AD38" s="66" t="s">
        <v>21</v>
      </c>
      <c r="AE38" s="68"/>
    </row>
    <row r="39" spans="1:31" x14ac:dyDescent="0.3">
      <c r="A39" s="61"/>
      <c r="B39" s="70" t="s">
        <v>63</v>
      </c>
      <c r="C39" s="71"/>
      <c r="D39" s="72">
        <v>6.9444444444444441E-3</v>
      </c>
      <c r="E39" s="73">
        <v>1.3888888888888889E-3</v>
      </c>
      <c r="F39" s="68">
        <v>1.3888888888888889E-3</v>
      </c>
      <c r="G39" s="74"/>
      <c r="H39" s="66" t="s">
        <v>24</v>
      </c>
      <c r="I39" s="68">
        <v>2.8935185185185189E-4</v>
      </c>
      <c r="J39" s="66" t="s">
        <v>25</v>
      </c>
      <c r="K39" s="68"/>
      <c r="L39" s="66" t="s">
        <v>25</v>
      </c>
      <c r="M39" s="68">
        <v>0.58628472222222217</v>
      </c>
      <c r="N39" s="66" t="s">
        <v>24</v>
      </c>
      <c r="O39" s="68">
        <v>4.6296296296296293E-4</v>
      </c>
      <c r="P39" s="66" t="s">
        <v>24</v>
      </c>
      <c r="Q39" s="68">
        <v>1.261574074074074E-3</v>
      </c>
      <c r="R39" s="66" t="s">
        <v>25</v>
      </c>
      <c r="S39" s="69">
        <v>0.55972222222222223</v>
      </c>
      <c r="T39" s="66" t="s">
        <v>26</v>
      </c>
      <c r="U39" s="68"/>
      <c r="V39" s="66" t="s">
        <v>25</v>
      </c>
      <c r="W39" s="68">
        <v>0.57500000000000007</v>
      </c>
      <c r="X39" s="66" t="s">
        <v>24</v>
      </c>
      <c r="Y39" s="68">
        <v>8.1018518518518516E-5</v>
      </c>
      <c r="Z39" s="66" t="s">
        <v>25</v>
      </c>
      <c r="AA39" s="68">
        <v>0.52200231481481485</v>
      </c>
      <c r="AB39" s="66" t="s">
        <v>26</v>
      </c>
      <c r="AC39" s="68"/>
      <c r="AD39" s="66" t="s">
        <v>25</v>
      </c>
      <c r="AE39" s="68"/>
    </row>
    <row r="40" spans="1:31" x14ac:dyDescent="0.3">
      <c r="A40" s="61"/>
      <c r="B40" s="70" t="s">
        <v>64</v>
      </c>
      <c r="C40" s="71"/>
      <c r="D40" s="75" t="s">
        <v>28</v>
      </c>
      <c r="E40" s="76"/>
      <c r="F40" s="77"/>
      <c r="G40" s="74"/>
      <c r="H40" s="66" t="s">
        <v>29</v>
      </c>
      <c r="I40" s="68"/>
      <c r="J40" s="66"/>
      <c r="K40" s="68"/>
      <c r="L40" s="66"/>
      <c r="M40" s="68"/>
      <c r="N40" s="66" t="s">
        <v>29</v>
      </c>
      <c r="O40" s="68"/>
      <c r="P40" s="66" t="s">
        <v>29</v>
      </c>
      <c r="Q40" s="68"/>
      <c r="R40" s="66" t="s">
        <v>30</v>
      </c>
      <c r="S40" s="78"/>
      <c r="T40" s="66"/>
      <c r="U40" s="68"/>
      <c r="V40" s="66"/>
      <c r="W40" s="68"/>
      <c r="X40" s="66" t="s">
        <v>29</v>
      </c>
      <c r="Y40" s="68"/>
      <c r="Z40" s="66"/>
      <c r="AA40" s="68"/>
      <c r="AB40" s="66"/>
      <c r="AC40" s="68"/>
      <c r="AD40" s="66"/>
      <c r="AE40" s="68"/>
    </row>
    <row r="41" spans="1:31" x14ac:dyDescent="0.3">
      <c r="A41" s="61"/>
      <c r="B41" s="79"/>
      <c r="C41" s="80"/>
      <c r="D41" s="81">
        <f>SUM(D39:F39)</f>
        <v>9.7222222222222224E-3</v>
      </c>
      <c r="E41" s="82"/>
      <c r="F41" s="83"/>
      <c r="G41" s="84"/>
      <c r="H41" s="66" t="s">
        <v>32</v>
      </c>
      <c r="I41" s="85">
        <f>AVERAGE(I38:I40)</f>
        <v>2.488425925925926E-4</v>
      </c>
      <c r="J41" s="66" t="s">
        <v>28</v>
      </c>
      <c r="K41" s="68">
        <v>1.0416666666666666E-2</v>
      </c>
      <c r="L41" s="66" t="s">
        <v>28</v>
      </c>
      <c r="M41" s="68">
        <f>M39-M38</f>
        <v>8.680555555554692E-4</v>
      </c>
      <c r="N41" s="66" t="s">
        <v>32</v>
      </c>
      <c r="O41" s="85">
        <f>AVERAGE(O38:O40)</f>
        <v>5.1504629629629622E-4</v>
      </c>
      <c r="P41" s="66" t="s">
        <v>32</v>
      </c>
      <c r="Q41" s="85">
        <f>AVERAGE(Q38:Q40)</f>
        <v>1.5509259259259259E-3</v>
      </c>
      <c r="R41" s="66" t="s">
        <v>28</v>
      </c>
      <c r="S41" s="68">
        <f>S39-S38+S40</f>
        <v>1.1805555555555514E-2</v>
      </c>
      <c r="T41" s="66" t="s">
        <v>28</v>
      </c>
      <c r="U41" s="68">
        <f>U38-U39</f>
        <v>1.9097222222222222E-3</v>
      </c>
      <c r="V41" s="66" t="s">
        <v>28</v>
      </c>
      <c r="W41" s="68">
        <f>W39-W38</f>
        <v>1.388888888888884E-3</v>
      </c>
      <c r="X41" s="66" t="s">
        <v>32</v>
      </c>
      <c r="Y41" s="85">
        <f>AVERAGE(Y38:Y40)</f>
        <v>1.3888888888888889E-4</v>
      </c>
      <c r="Z41" s="66" t="s">
        <v>28</v>
      </c>
      <c r="AA41" s="68">
        <f>AA39-AA38</f>
        <v>8.009259259259327E-3</v>
      </c>
      <c r="AB41" s="66" t="s">
        <v>28</v>
      </c>
      <c r="AC41" s="68">
        <f>AC38-AC39</f>
        <v>2.8819444444444444E-3</v>
      </c>
      <c r="AD41" s="66" t="s">
        <v>28</v>
      </c>
      <c r="AE41" s="68">
        <v>1.6782407407407406E-3</v>
      </c>
    </row>
    <row r="42" spans="1:31" x14ac:dyDescent="0.3">
      <c r="A42" s="88">
        <v>11</v>
      </c>
      <c r="B42" s="62" t="s">
        <v>65</v>
      </c>
      <c r="C42" s="63">
        <f>G42-D45</f>
        <v>3.1832561728394965E-2</v>
      </c>
      <c r="D42" s="64" t="s">
        <v>17</v>
      </c>
      <c r="E42" s="65" t="s">
        <v>18</v>
      </c>
      <c r="F42" s="66" t="s">
        <v>19</v>
      </c>
      <c r="G42" s="67">
        <f>SUM(I45,K45,M45,O45,Q45,S45,U45,W45,AA45,Y45,AC45,AE45)</f>
        <v>4.8499228395061628E-2</v>
      </c>
      <c r="H42" s="66" t="s">
        <v>20</v>
      </c>
      <c r="I42" s="68">
        <v>3.472222222222222E-3</v>
      </c>
      <c r="J42" s="66" t="s">
        <v>21</v>
      </c>
      <c r="K42" s="68">
        <v>0.54236111111111118</v>
      </c>
      <c r="L42" s="66" t="s">
        <v>21</v>
      </c>
      <c r="M42" s="68">
        <v>0.54375000000000007</v>
      </c>
      <c r="N42" s="66" t="s">
        <v>20</v>
      </c>
      <c r="O42" s="68">
        <v>4.9768518518518521E-4</v>
      </c>
      <c r="P42" s="66" t="s">
        <v>20</v>
      </c>
      <c r="Q42" s="68">
        <v>3.9351851851851857E-3</v>
      </c>
      <c r="R42" s="66" t="s">
        <v>21</v>
      </c>
      <c r="S42" s="69">
        <v>0.51874999999999993</v>
      </c>
      <c r="T42" s="66" t="s">
        <v>22</v>
      </c>
      <c r="U42" s="68">
        <v>1.9444444444444442E-3</v>
      </c>
      <c r="V42" s="66" t="s">
        <v>21</v>
      </c>
      <c r="W42" s="68">
        <v>0.53333333333333333</v>
      </c>
      <c r="X42" s="66" t="s">
        <v>20</v>
      </c>
      <c r="Y42" s="68">
        <v>3.0092592592592595E-4</v>
      </c>
      <c r="Z42" s="66" t="s">
        <v>21</v>
      </c>
      <c r="AA42" s="68">
        <v>0.51127314814814817</v>
      </c>
      <c r="AB42" s="66" t="s">
        <v>22</v>
      </c>
      <c r="AC42" s="68">
        <v>3.2175925925925926E-3</v>
      </c>
      <c r="AD42" s="66" t="s">
        <v>21</v>
      </c>
      <c r="AE42" s="68"/>
    </row>
    <row r="43" spans="1:31" x14ac:dyDescent="0.3">
      <c r="A43" s="88"/>
      <c r="B43" s="70" t="s">
        <v>66</v>
      </c>
      <c r="C43" s="71"/>
      <c r="D43" s="68">
        <v>6.9444444444444441E-3</v>
      </c>
      <c r="E43" s="73">
        <v>1.3888888888888889E-3</v>
      </c>
      <c r="F43" s="68">
        <v>8.3333333333333332E-3</v>
      </c>
      <c r="G43" s="74"/>
      <c r="H43" s="66" t="s">
        <v>24</v>
      </c>
      <c r="I43" s="68">
        <v>5.9027777777777778E-4</v>
      </c>
      <c r="J43" s="66" t="s">
        <v>25</v>
      </c>
      <c r="K43" s="68">
        <v>0.55555555555555558</v>
      </c>
      <c r="L43" s="66" t="s">
        <v>25</v>
      </c>
      <c r="M43" s="68">
        <v>0.54560185185185184</v>
      </c>
      <c r="N43" s="66" t="s">
        <v>24</v>
      </c>
      <c r="O43" s="68">
        <v>8.9120370370370362E-4</v>
      </c>
      <c r="P43" s="66" t="s">
        <v>24</v>
      </c>
      <c r="Q43" s="68">
        <v>3.6689814814814814E-3</v>
      </c>
      <c r="R43" s="66" t="s">
        <v>25</v>
      </c>
      <c r="S43" s="69">
        <v>0.53125</v>
      </c>
      <c r="T43" s="66" t="s">
        <v>26</v>
      </c>
      <c r="U43" s="68"/>
      <c r="V43" s="66" t="s">
        <v>25</v>
      </c>
      <c r="W43" s="68">
        <v>0.53402777777777777</v>
      </c>
      <c r="X43" s="66" t="s">
        <v>24</v>
      </c>
      <c r="Y43" s="68">
        <v>6.7129629629629625E-4</v>
      </c>
      <c r="Z43" s="66" t="s">
        <v>25</v>
      </c>
      <c r="AA43" s="68">
        <v>0.51811342592592591</v>
      </c>
      <c r="AB43" s="66" t="s">
        <v>26</v>
      </c>
      <c r="AC43" s="68"/>
      <c r="AD43" s="66" t="s">
        <v>25</v>
      </c>
      <c r="AE43" s="68"/>
    </row>
    <row r="44" spans="1:31" x14ac:dyDescent="0.3">
      <c r="A44" s="88"/>
      <c r="B44" s="70" t="s">
        <v>67</v>
      </c>
      <c r="C44" s="71"/>
      <c r="D44" s="75" t="s">
        <v>28</v>
      </c>
      <c r="E44" s="76"/>
      <c r="F44" s="77"/>
      <c r="G44" s="74"/>
      <c r="H44" s="66" t="s">
        <v>29</v>
      </c>
      <c r="I44" s="68">
        <v>3.472222222222222E-3</v>
      </c>
      <c r="J44" s="66"/>
      <c r="K44" s="68"/>
      <c r="L44" s="66"/>
      <c r="M44" s="68"/>
      <c r="N44" s="66" t="s">
        <v>29</v>
      </c>
      <c r="O44" s="68">
        <v>9.7222222222222209E-4</v>
      </c>
      <c r="P44" s="66" t="s">
        <v>29</v>
      </c>
      <c r="Q44" s="68">
        <v>3.3912037037037036E-3</v>
      </c>
      <c r="R44" s="66" t="s">
        <v>30</v>
      </c>
      <c r="S44" s="78"/>
      <c r="T44" s="66"/>
      <c r="U44" s="68"/>
      <c r="V44" s="66"/>
      <c r="W44" s="68"/>
      <c r="X44" s="66" t="s">
        <v>29</v>
      </c>
      <c r="Y44" s="68">
        <v>6.4814814814814813E-4</v>
      </c>
      <c r="Z44" s="66"/>
      <c r="AA44" s="68"/>
      <c r="AB44" s="66"/>
      <c r="AC44" s="68"/>
      <c r="AD44" s="66"/>
      <c r="AE44" s="68"/>
    </row>
    <row r="45" spans="1:31" x14ac:dyDescent="0.3">
      <c r="A45" s="88"/>
      <c r="B45" s="79" t="s">
        <v>68</v>
      </c>
      <c r="C45" s="80"/>
      <c r="D45" s="81">
        <f>SUM(D43:F43)</f>
        <v>1.6666666666666666E-2</v>
      </c>
      <c r="E45" s="82"/>
      <c r="F45" s="83"/>
      <c r="G45" s="84"/>
      <c r="H45" s="66" t="s">
        <v>32</v>
      </c>
      <c r="I45" s="85">
        <f>AVERAGE(I42:I44)</f>
        <v>2.5115740740740741E-3</v>
      </c>
      <c r="J45" s="66" t="s">
        <v>28</v>
      </c>
      <c r="K45" s="68">
        <f>K43-K42</f>
        <v>1.3194444444444398E-2</v>
      </c>
      <c r="L45" s="66" t="s">
        <v>28</v>
      </c>
      <c r="M45" s="68">
        <f>M43-M42</f>
        <v>1.8518518518517713E-3</v>
      </c>
      <c r="N45" s="66" t="s">
        <v>32</v>
      </c>
      <c r="O45" s="85">
        <f>AVERAGE(O42:O44)</f>
        <v>7.8703703703703694E-4</v>
      </c>
      <c r="P45" s="66" t="s">
        <v>32</v>
      </c>
      <c r="Q45" s="85">
        <f>AVERAGE(Q42:Q44)</f>
        <v>3.6651234567901237E-3</v>
      </c>
      <c r="R45" s="66" t="s">
        <v>28</v>
      </c>
      <c r="S45" s="68">
        <f>S43-S42+S44</f>
        <v>1.2500000000000067E-2</v>
      </c>
      <c r="T45" s="66" t="s">
        <v>28</v>
      </c>
      <c r="U45" s="68">
        <f>U42-U43</f>
        <v>1.9444444444444442E-3</v>
      </c>
      <c r="V45" s="66" t="s">
        <v>28</v>
      </c>
      <c r="W45" s="68">
        <f>W43-W42</f>
        <v>6.9444444444444198E-4</v>
      </c>
      <c r="X45" s="66" t="s">
        <v>32</v>
      </c>
      <c r="Y45" s="85">
        <f>AVERAGE(Y42:Y44)</f>
        <v>5.4012345679012341E-4</v>
      </c>
      <c r="Z45" s="66" t="s">
        <v>28</v>
      </c>
      <c r="AA45" s="68">
        <f>AA43-AA42</f>
        <v>6.8402777777777368E-3</v>
      </c>
      <c r="AB45" s="66" t="s">
        <v>28</v>
      </c>
      <c r="AC45" s="68">
        <f>AC42-AC43</f>
        <v>3.2175925925925926E-3</v>
      </c>
      <c r="AD45" s="66" t="s">
        <v>28</v>
      </c>
      <c r="AE45" s="68">
        <v>7.5231481481481471E-4</v>
      </c>
    </row>
    <row r="46" spans="1:31" x14ac:dyDescent="0.3">
      <c r="A46" s="61">
        <v>12</v>
      </c>
      <c r="B46" s="62" t="s">
        <v>69</v>
      </c>
      <c r="C46" s="63">
        <f>G46-D49</f>
        <v>3.3229166666666643E-2</v>
      </c>
      <c r="D46" s="64" t="s">
        <v>17</v>
      </c>
      <c r="E46" s="65" t="s">
        <v>18</v>
      </c>
      <c r="F46" s="66" t="s">
        <v>19</v>
      </c>
      <c r="G46" s="67">
        <f>SUM(I49,K49,M49,O49,Q49,S49,U49,W49,AA49,Y49,AC49,AE49)</f>
        <v>4.9895833333333313E-2</v>
      </c>
      <c r="H46" s="66" t="s">
        <v>20</v>
      </c>
      <c r="I46" s="68">
        <v>4.8611111111111104E-4</v>
      </c>
      <c r="J46" s="66" t="s">
        <v>21</v>
      </c>
      <c r="K46" s="68">
        <v>0.64374999999999993</v>
      </c>
      <c r="L46" s="66" t="s">
        <v>21</v>
      </c>
      <c r="M46" s="68">
        <v>0.57152777777777775</v>
      </c>
      <c r="N46" s="66" t="s">
        <v>20</v>
      </c>
      <c r="O46" s="68">
        <v>8.2175925925925917E-4</v>
      </c>
      <c r="P46" s="66" t="s">
        <v>20</v>
      </c>
      <c r="Q46" s="68">
        <v>2.9398148148148148E-3</v>
      </c>
      <c r="R46" s="66" t="s">
        <v>21</v>
      </c>
      <c r="S46" s="69">
        <v>0.66875000000000007</v>
      </c>
      <c r="T46" s="66" t="s">
        <v>22</v>
      </c>
      <c r="U46" s="68">
        <v>2.0138888888888888E-3</v>
      </c>
      <c r="V46" s="66" t="s">
        <v>21</v>
      </c>
      <c r="W46" s="68">
        <v>0.56111111111111112</v>
      </c>
      <c r="X46" s="66" t="s">
        <v>20</v>
      </c>
      <c r="Y46" s="68">
        <v>1.7361111111111112E-4</v>
      </c>
      <c r="Z46" s="66" t="s">
        <v>21</v>
      </c>
      <c r="AA46" s="68">
        <v>0.59930555555555554</v>
      </c>
      <c r="AB46" s="66" t="s">
        <v>22</v>
      </c>
      <c r="AC46" s="68">
        <v>1.9560185185185184E-3</v>
      </c>
      <c r="AD46" s="66" t="s">
        <v>21</v>
      </c>
      <c r="AE46" s="68"/>
    </row>
    <row r="47" spans="1:31" x14ac:dyDescent="0.3">
      <c r="A47" s="61"/>
      <c r="B47" s="70" t="s">
        <v>70</v>
      </c>
      <c r="C47" s="71"/>
      <c r="D47" s="68">
        <v>6.9444444444444441E-3</v>
      </c>
      <c r="E47" s="73">
        <v>1.3888888888888889E-3</v>
      </c>
      <c r="F47" s="68">
        <v>8.3333333333333332E-3</v>
      </c>
      <c r="G47" s="74"/>
      <c r="H47" s="66" t="s">
        <v>24</v>
      </c>
      <c r="I47" s="68">
        <v>2.0833333333333335E-4</v>
      </c>
      <c r="J47" s="66" t="s">
        <v>25</v>
      </c>
      <c r="K47" s="68">
        <v>0.65694444444444444</v>
      </c>
      <c r="L47" s="66" t="s">
        <v>25</v>
      </c>
      <c r="M47" s="68">
        <v>0.57465277777777779</v>
      </c>
      <c r="N47" s="66" t="s">
        <v>24</v>
      </c>
      <c r="O47" s="68">
        <v>5.4398148148148144E-4</v>
      </c>
      <c r="P47" s="66" t="s">
        <v>24</v>
      </c>
      <c r="Q47" s="68">
        <v>2.6041666666666665E-3</v>
      </c>
      <c r="R47" s="66" t="s">
        <v>25</v>
      </c>
      <c r="S47" s="69">
        <v>0.68449074074074068</v>
      </c>
      <c r="T47" s="66" t="s">
        <v>26</v>
      </c>
      <c r="U47" s="68"/>
      <c r="V47" s="66" t="s">
        <v>25</v>
      </c>
      <c r="W47" s="68">
        <v>0.56180555555555556</v>
      </c>
      <c r="X47" s="66" t="s">
        <v>24</v>
      </c>
      <c r="Y47" s="68">
        <v>2.3148148148148146E-4</v>
      </c>
      <c r="Z47" s="66" t="s">
        <v>25</v>
      </c>
      <c r="AA47" s="68">
        <v>0.60733796296296294</v>
      </c>
      <c r="AB47" s="66" t="s">
        <v>26</v>
      </c>
      <c r="AC47" s="68"/>
      <c r="AD47" s="66" t="s">
        <v>25</v>
      </c>
      <c r="AE47" s="68"/>
    </row>
    <row r="48" spans="1:31" x14ac:dyDescent="0.3">
      <c r="A48" s="61"/>
      <c r="B48" s="70" t="s">
        <v>71</v>
      </c>
      <c r="C48" s="71"/>
      <c r="D48" s="75" t="s">
        <v>28</v>
      </c>
      <c r="E48" s="76"/>
      <c r="F48" s="77"/>
      <c r="G48" s="74"/>
      <c r="H48" s="66" t="s">
        <v>29</v>
      </c>
      <c r="I48" s="68">
        <v>6.3657407407407402E-4</v>
      </c>
      <c r="J48" s="66"/>
      <c r="K48" s="68"/>
      <c r="L48" s="66"/>
      <c r="M48" s="68"/>
      <c r="N48" s="66" t="s">
        <v>29</v>
      </c>
      <c r="O48" s="68">
        <v>8.1018518518518516E-4</v>
      </c>
      <c r="P48" s="66" t="s">
        <v>29</v>
      </c>
      <c r="Q48" s="68">
        <v>3.2407407407407406E-3</v>
      </c>
      <c r="R48" s="66" t="s">
        <v>30</v>
      </c>
      <c r="S48" s="78"/>
      <c r="T48" s="66"/>
      <c r="U48" s="68"/>
      <c r="V48" s="66"/>
      <c r="W48" s="68"/>
      <c r="X48" s="66" t="s">
        <v>29</v>
      </c>
      <c r="Y48" s="68">
        <v>4.6296296296296293E-4</v>
      </c>
      <c r="Z48" s="66"/>
      <c r="AA48" s="68"/>
      <c r="AB48" s="66"/>
      <c r="AC48" s="68"/>
      <c r="AD48" s="66"/>
      <c r="AE48" s="68"/>
    </row>
    <row r="49" spans="1:31" x14ac:dyDescent="0.3">
      <c r="A49" s="61"/>
      <c r="B49" s="79" t="s">
        <v>72</v>
      </c>
      <c r="C49" s="80"/>
      <c r="D49" s="81">
        <f>SUM(D47:F47)</f>
        <v>1.6666666666666666E-2</v>
      </c>
      <c r="E49" s="82"/>
      <c r="F49" s="83"/>
      <c r="G49" s="84"/>
      <c r="H49" s="66" t="s">
        <v>32</v>
      </c>
      <c r="I49" s="85">
        <f>AVERAGE(I46:I48)</f>
        <v>4.4367283950617274E-4</v>
      </c>
      <c r="J49" s="66" t="s">
        <v>28</v>
      </c>
      <c r="K49" s="68">
        <f>K47-K46</f>
        <v>1.3194444444444509E-2</v>
      </c>
      <c r="L49" s="66" t="s">
        <v>28</v>
      </c>
      <c r="M49" s="68">
        <f>M47-M46</f>
        <v>3.1250000000000444E-3</v>
      </c>
      <c r="N49" s="66" t="s">
        <v>32</v>
      </c>
      <c r="O49" s="85">
        <f>AVERAGE(O46:O48)</f>
        <v>7.2530864197530855E-4</v>
      </c>
      <c r="P49" s="66" t="s">
        <v>32</v>
      </c>
      <c r="Q49" s="85">
        <f>AVERAGE(Q46:Q48)</f>
        <v>2.9282407407407404E-3</v>
      </c>
      <c r="R49" s="66" t="s">
        <v>28</v>
      </c>
      <c r="S49" s="68">
        <f>S47-S46+S48</f>
        <v>1.5740740740740611E-2</v>
      </c>
      <c r="T49" s="66" t="s">
        <v>28</v>
      </c>
      <c r="U49" s="68">
        <f>U46-U47</f>
        <v>2.0138888888888888E-3</v>
      </c>
      <c r="V49" s="66" t="s">
        <v>28</v>
      </c>
      <c r="W49" s="68">
        <f>W47-W46</f>
        <v>6.9444444444444198E-4</v>
      </c>
      <c r="X49" s="66" t="s">
        <v>32</v>
      </c>
      <c r="Y49" s="85">
        <f>AVERAGE(Y46:Y48)</f>
        <v>2.8935185185185184E-4</v>
      </c>
      <c r="Z49" s="66" t="s">
        <v>28</v>
      </c>
      <c r="AA49" s="68">
        <f>AA47-AA46</f>
        <v>8.0324074074074048E-3</v>
      </c>
      <c r="AB49" s="66" t="s">
        <v>28</v>
      </c>
      <c r="AC49" s="68">
        <f>AC46-AC47</f>
        <v>1.9560185185185184E-3</v>
      </c>
      <c r="AD49" s="66" t="s">
        <v>28</v>
      </c>
      <c r="AE49" s="68">
        <v>7.5231481481481471E-4</v>
      </c>
    </row>
    <row r="50" spans="1:31" x14ac:dyDescent="0.3">
      <c r="A50" s="61">
        <v>13</v>
      </c>
      <c r="B50" s="62" t="s">
        <v>73</v>
      </c>
      <c r="C50" s="63">
        <f>G50-D53</f>
        <v>3.4182098765432246E-2</v>
      </c>
      <c r="D50" s="64" t="s">
        <v>17</v>
      </c>
      <c r="E50" s="65" t="s">
        <v>18</v>
      </c>
      <c r="F50" s="66" t="s">
        <v>19</v>
      </c>
      <c r="G50" s="67">
        <f>SUM(I53,K53,M53,O53,Q53,S53,U53,W53,AA53,Y53,AC53,AE53)</f>
        <v>4.3904320987654469E-2</v>
      </c>
      <c r="H50" s="66" t="s">
        <v>20</v>
      </c>
      <c r="I50" s="68"/>
      <c r="J50" s="66" t="s">
        <v>21</v>
      </c>
      <c r="K50" s="68">
        <v>0.53611111111111109</v>
      </c>
      <c r="L50" s="66" t="s">
        <v>21</v>
      </c>
      <c r="M50" s="68">
        <v>0.60972222222222217</v>
      </c>
      <c r="N50" s="66" t="s">
        <v>20</v>
      </c>
      <c r="O50" s="68">
        <v>3.472222222222222E-3</v>
      </c>
      <c r="P50" s="66" t="s">
        <v>20</v>
      </c>
      <c r="Q50" s="68"/>
      <c r="R50" s="66" t="s">
        <v>21</v>
      </c>
      <c r="S50" s="69">
        <v>0.55763888888888891</v>
      </c>
      <c r="T50" s="66" t="s">
        <v>22</v>
      </c>
      <c r="U50" s="68">
        <v>1.9328703703703704E-3</v>
      </c>
      <c r="V50" s="66" t="s">
        <v>21</v>
      </c>
      <c r="W50" s="68">
        <v>0.60416666666666663</v>
      </c>
      <c r="X50" s="66" t="s">
        <v>20</v>
      </c>
      <c r="Y50" s="68">
        <v>3.472222222222222E-3</v>
      </c>
      <c r="Z50" s="66" t="s">
        <v>21</v>
      </c>
      <c r="AA50" s="68">
        <v>0.54583333333333328</v>
      </c>
      <c r="AB50" s="66" t="s">
        <v>22</v>
      </c>
      <c r="AC50" s="68">
        <v>3.5879629629629629E-3</v>
      </c>
      <c r="AD50" s="66" t="s">
        <v>21</v>
      </c>
      <c r="AE50" s="68"/>
    </row>
    <row r="51" spans="1:31" x14ac:dyDescent="0.3">
      <c r="A51" s="61"/>
      <c r="B51" s="70" t="s">
        <v>74</v>
      </c>
      <c r="C51" s="71"/>
      <c r="D51" s="68">
        <v>6.9444444444444441E-3</v>
      </c>
      <c r="E51" s="73"/>
      <c r="F51" s="68">
        <v>2.7777777777777779E-3</v>
      </c>
      <c r="G51" s="74"/>
      <c r="H51" s="66" t="s">
        <v>24</v>
      </c>
      <c r="I51" s="68"/>
      <c r="J51" s="66" t="s">
        <v>25</v>
      </c>
      <c r="K51" s="68">
        <v>0.53819444444444442</v>
      </c>
      <c r="L51" s="66" t="s">
        <v>25</v>
      </c>
      <c r="M51" s="68">
        <v>0.61331018518518521</v>
      </c>
      <c r="N51" s="66" t="s">
        <v>24</v>
      </c>
      <c r="O51" s="68">
        <v>2.3611111111111111E-3</v>
      </c>
      <c r="P51" s="66" t="s">
        <v>24</v>
      </c>
      <c r="Q51" s="68"/>
      <c r="R51" s="66" t="s">
        <v>25</v>
      </c>
      <c r="S51" s="69">
        <v>0.56458333333333333</v>
      </c>
      <c r="T51" s="66" t="s">
        <v>26</v>
      </c>
      <c r="U51" s="68"/>
      <c r="V51" s="66" t="s">
        <v>25</v>
      </c>
      <c r="W51" s="68">
        <v>0.60486111111111118</v>
      </c>
      <c r="X51" s="66" t="s">
        <v>24</v>
      </c>
      <c r="Y51" s="68">
        <v>3.472222222222222E-3</v>
      </c>
      <c r="Z51" s="66" t="s">
        <v>25</v>
      </c>
      <c r="AA51" s="68">
        <v>0.54962962962962958</v>
      </c>
      <c r="AB51" s="66" t="s">
        <v>26</v>
      </c>
      <c r="AC51" s="68"/>
      <c r="AD51" s="66" t="s">
        <v>25</v>
      </c>
      <c r="AE51" s="68"/>
    </row>
    <row r="52" spans="1:31" x14ac:dyDescent="0.3">
      <c r="A52" s="61"/>
      <c r="B52" s="70" t="s">
        <v>75</v>
      </c>
      <c r="C52" s="71"/>
      <c r="D52" s="75" t="s">
        <v>28</v>
      </c>
      <c r="E52" s="76"/>
      <c r="F52" s="77"/>
      <c r="G52" s="74"/>
      <c r="H52" s="66" t="s">
        <v>29</v>
      </c>
      <c r="I52" s="68"/>
      <c r="J52" s="66"/>
      <c r="K52" s="68"/>
      <c r="L52" s="66"/>
      <c r="M52" s="68"/>
      <c r="N52" s="66" t="s">
        <v>29</v>
      </c>
      <c r="O52" s="68">
        <v>1.4467592592592594E-3</v>
      </c>
      <c r="P52" s="66" t="s">
        <v>29</v>
      </c>
      <c r="Q52" s="68">
        <v>4.3981481481481484E-3</v>
      </c>
      <c r="R52" s="66" t="s">
        <v>30</v>
      </c>
      <c r="S52" s="78"/>
      <c r="T52" s="66"/>
      <c r="U52" s="68"/>
      <c r="V52" s="66"/>
      <c r="W52" s="68"/>
      <c r="X52" s="66" t="s">
        <v>29</v>
      </c>
      <c r="Y52" s="68">
        <v>6.134259259259259E-4</v>
      </c>
      <c r="Z52" s="66"/>
      <c r="AA52" s="68"/>
      <c r="AB52" s="66"/>
      <c r="AC52" s="68"/>
      <c r="AD52" s="66"/>
      <c r="AE52" s="68"/>
    </row>
    <row r="53" spans="1:31" x14ac:dyDescent="0.3">
      <c r="A53" s="61"/>
      <c r="B53" s="79" t="s">
        <v>76</v>
      </c>
      <c r="C53" s="80"/>
      <c r="D53" s="81">
        <f>SUM(D51:F51)</f>
        <v>9.7222222222222224E-3</v>
      </c>
      <c r="E53" s="82"/>
      <c r="F53" s="83"/>
      <c r="G53" s="84"/>
      <c r="H53" s="66" t="s">
        <v>32</v>
      </c>
      <c r="I53" s="85">
        <v>1.0416666666666666E-2</v>
      </c>
      <c r="J53" s="66" t="s">
        <v>28</v>
      </c>
      <c r="K53" s="68">
        <f>K51-K50</f>
        <v>2.0833333333333259E-3</v>
      </c>
      <c r="L53" s="66" t="s">
        <v>28</v>
      </c>
      <c r="M53" s="68">
        <f>M51-M50</f>
        <v>3.5879629629630427E-3</v>
      </c>
      <c r="N53" s="66" t="s">
        <v>32</v>
      </c>
      <c r="O53" s="85">
        <f>AVERAGE(O50:O52)</f>
        <v>2.4266975308641974E-3</v>
      </c>
      <c r="P53" s="66" t="s">
        <v>32</v>
      </c>
      <c r="Q53" s="85">
        <f>AVERAGE(Q50:Q52)</f>
        <v>4.3981481481481484E-3</v>
      </c>
      <c r="R53" s="66" t="s">
        <v>28</v>
      </c>
      <c r="S53" s="68">
        <f>S51-S50+S52</f>
        <v>6.9444444444444198E-3</v>
      </c>
      <c r="T53" s="66" t="s">
        <v>28</v>
      </c>
      <c r="U53" s="68">
        <f>U50-U51</f>
        <v>1.9328703703703704E-3</v>
      </c>
      <c r="V53" s="66" t="s">
        <v>28</v>
      </c>
      <c r="W53" s="68">
        <f>W51-W50</f>
        <v>6.94444444444553E-4</v>
      </c>
      <c r="X53" s="66" t="s">
        <v>32</v>
      </c>
      <c r="Y53" s="85">
        <f>AVERAGE(Y50:Y52)</f>
        <v>2.5192901234567899E-3</v>
      </c>
      <c r="Z53" s="66" t="s">
        <v>28</v>
      </c>
      <c r="AA53" s="68">
        <f>AA51-AA50</f>
        <v>3.7962962962962976E-3</v>
      </c>
      <c r="AB53" s="66" t="s">
        <v>28</v>
      </c>
      <c r="AC53" s="68">
        <f>AC50-AC51</f>
        <v>3.5879629629629629E-3</v>
      </c>
      <c r="AD53" s="66" t="s">
        <v>28</v>
      </c>
      <c r="AE53" s="68">
        <v>1.5162037037037036E-3</v>
      </c>
    </row>
    <row r="54" spans="1:31" x14ac:dyDescent="0.3">
      <c r="A54" s="61">
        <v>14</v>
      </c>
      <c r="B54" s="62" t="s">
        <v>77</v>
      </c>
      <c r="C54" s="63">
        <f>G54-D57</f>
        <v>4.069058641975299E-2</v>
      </c>
      <c r="D54" s="64" t="s">
        <v>17</v>
      </c>
      <c r="E54" s="65" t="s">
        <v>18</v>
      </c>
      <c r="F54" s="66" t="s">
        <v>19</v>
      </c>
      <c r="G54" s="67">
        <f>SUM(I57,K57,M57,O57,Q57,S57,U57,W57,AA57,Y57,AC57,AE57)</f>
        <v>5.5968364197530769E-2</v>
      </c>
      <c r="H54" s="66" t="s">
        <v>20</v>
      </c>
      <c r="I54" s="68">
        <v>6.4814814814814813E-4</v>
      </c>
      <c r="J54" s="66" t="s">
        <v>21</v>
      </c>
      <c r="K54" s="68">
        <v>0.55972222222222223</v>
      </c>
      <c r="L54" s="66" t="s">
        <v>21</v>
      </c>
      <c r="M54" s="68">
        <v>0.52777777777777779</v>
      </c>
      <c r="N54" s="66" t="s">
        <v>20</v>
      </c>
      <c r="O54" s="68">
        <v>1.4004629629629629E-3</v>
      </c>
      <c r="P54" s="66" t="s">
        <v>20</v>
      </c>
      <c r="Q54" s="68">
        <v>4.1319444444444442E-3</v>
      </c>
      <c r="R54" s="66" t="s">
        <v>21</v>
      </c>
      <c r="S54" s="69">
        <v>0.53263888888888888</v>
      </c>
      <c r="T54" s="66" t="s">
        <v>22</v>
      </c>
      <c r="U54" s="68">
        <v>2.9976851851851848E-3</v>
      </c>
      <c r="V54" s="66" t="s">
        <v>21</v>
      </c>
      <c r="W54" s="68">
        <v>0.53055555555555556</v>
      </c>
      <c r="X54" s="66" t="s">
        <v>20</v>
      </c>
      <c r="Y54" s="68">
        <v>1.0532407407407407E-3</v>
      </c>
      <c r="Z54" s="66" t="s">
        <v>21</v>
      </c>
      <c r="AA54" s="68">
        <v>0.51048611111111108</v>
      </c>
      <c r="AB54" s="66" t="s">
        <v>22</v>
      </c>
      <c r="AC54" s="68">
        <v>3.8888888888888883E-3</v>
      </c>
      <c r="AD54" s="66" t="s">
        <v>21</v>
      </c>
      <c r="AE54" s="68"/>
    </row>
    <row r="55" spans="1:31" x14ac:dyDescent="0.3">
      <c r="A55" s="61"/>
      <c r="B55" s="70" t="s">
        <v>78</v>
      </c>
      <c r="C55" s="71"/>
      <c r="D55" s="68">
        <v>6.9444444444444441E-3</v>
      </c>
      <c r="E55" s="73"/>
      <c r="F55" s="68">
        <v>8.3333333333333332E-3</v>
      </c>
      <c r="G55" s="74"/>
      <c r="H55" s="66" t="s">
        <v>24</v>
      </c>
      <c r="I55" s="68">
        <v>7.8703703703703705E-4</v>
      </c>
      <c r="J55" s="66" t="s">
        <v>25</v>
      </c>
      <c r="K55" s="68">
        <v>0.56736111111111109</v>
      </c>
      <c r="L55" s="66" t="s">
        <v>25</v>
      </c>
      <c r="M55" s="68">
        <v>0.53020833333333328</v>
      </c>
      <c r="N55" s="66" t="s">
        <v>24</v>
      </c>
      <c r="O55" s="68">
        <v>6.9444444444444447E-4</v>
      </c>
      <c r="P55" s="66" t="s">
        <v>24</v>
      </c>
      <c r="Q55" s="68">
        <v>2.4652777777777776E-3</v>
      </c>
      <c r="R55" s="66" t="s">
        <v>25</v>
      </c>
      <c r="S55" s="69">
        <v>0.54097222222222219</v>
      </c>
      <c r="T55" s="66" t="s">
        <v>26</v>
      </c>
      <c r="U55" s="68"/>
      <c r="V55" s="66" t="s">
        <v>25</v>
      </c>
      <c r="W55" s="68">
        <v>0.53125</v>
      </c>
      <c r="X55" s="66" t="s">
        <v>24</v>
      </c>
      <c r="Y55" s="68">
        <v>9.4907407407407408E-4</v>
      </c>
      <c r="Z55" s="66" t="s">
        <v>25</v>
      </c>
      <c r="AA55" s="68">
        <v>0.52398148148148149</v>
      </c>
      <c r="AB55" s="66" t="s">
        <v>26</v>
      </c>
      <c r="AC55" s="68"/>
      <c r="AD55" s="66" t="s">
        <v>25</v>
      </c>
      <c r="AE55" s="68"/>
    </row>
    <row r="56" spans="1:31" x14ac:dyDescent="0.3">
      <c r="A56" s="61"/>
      <c r="B56" s="70" t="s">
        <v>79</v>
      </c>
      <c r="C56" s="71"/>
      <c r="D56" s="75" t="s">
        <v>28</v>
      </c>
      <c r="E56" s="76"/>
      <c r="F56" s="77"/>
      <c r="G56" s="74"/>
      <c r="H56" s="66" t="s">
        <v>29</v>
      </c>
      <c r="I56" s="68">
        <v>5.0925925925925921E-4</v>
      </c>
      <c r="J56" s="66"/>
      <c r="K56" s="68"/>
      <c r="L56" s="66"/>
      <c r="M56" s="68"/>
      <c r="N56" s="66" t="s">
        <v>29</v>
      </c>
      <c r="O56" s="68">
        <v>1.2037037037037038E-3</v>
      </c>
      <c r="P56" s="66" t="s">
        <v>29</v>
      </c>
      <c r="Q56" s="68"/>
      <c r="R56" s="66" t="s">
        <v>30</v>
      </c>
      <c r="S56" s="78"/>
      <c r="T56" s="66"/>
      <c r="U56" s="68"/>
      <c r="V56" s="66"/>
      <c r="W56" s="68"/>
      <c r="X56" s="66" t="s">
        <v>29</v>
      </c>
      <c r="Y56" s="68">
        <v>1.0763888888888889E-3</v>
      </c>
      <c r="Z56" s="66"/>
      <c r="AA56" s="68"/>
      <c r="AB56" s="66"/>
      <c r="AC56" s="68"/>
      <c r="AD56" s="66"/>
      <c r="AE56" s="68"/>
    </row>
    <row r="57" spans="1:31" x14ac:dyDescent="0.3">
      <c r="A57" s="61"/>
      <c r="B57" s="79" t="s">
        <v>80</v>
      </c>
      <c r="C57" s="80"/>
      <c r="D57" s="81">
        <f>SUM(D55:F55)</f>
        <v>1.5277777777777777E-2</v>
      </c>
      <c r="E57" s="82"/>
      <c r="F57" s="83"/>
      <c r="G57" s="84"/>
      <c r="H57" s="66" t="s">
        <v>32</v>
      </c>
      <c r="I57" s="85">
        <f>AVERAGE(I54:I56)</f>
        <v>6.4814814814814813E-4</v>
      </c>
      <c r="J57" s="66" t="s">
        <v>28</v>
      </c>
      <c r="K57" s="68">
        <f>K55-K54</f>
        <v>7.6388888888888618E-3</v>
      </c>
      <c r="L57" s="66" t="s">
        <v>28</v>
      </c>
      <c r="M57" s="68">
        <f>M55-M54</f>
        <v>2.4305555555554914E-3</v>
      </c>
      <c r="N57" s="66" t="s">
        <v>32</v>
      </c>
      <c r="O57" s="85">
        <f>AVERAGE(O54:O56)</f>
        <v>1.0995370370370371E-3</v>
      </c>
      <c r="P57" s="66" t="s">
        <v>32</v>
      </c>
      <c r="Q57" s="85">
        <f>AVERAGE(Q54:Q56)</f>
        <v>3.2986111111111107E-3</v>
      </c>
      <c r="R57" s="66" t="s">
        <v>28</v>
      </c>
      <c r="S57" s="68">
        <f>S55-S54+S56</f>
        <v>8.3333333333333037E-3</v>
      </c>
      <c r="T57" s="66" t="s">
        <v>28</v>
      </c>
      <c r="U57" s="68">
        <f>U54-U55</f>
        <v>2.9976851851851848E-3</v>
      </c>
      <c r="V57" s="66" t="s">
        <v>28</v>
      </c>
      <c r="W57" s="68">
        <f>W55-W54</f>
        <v>6.9444444444444198E-4</v>
      </c>
      <c r="X57" s="66" t="s">
        <v>32</v>
      </c>
      <c r="Y57" s="85">
        <f>AVERAGE(Y54:Y56)</f>
        <v>1.0262345679012345E-3</v>
      </c>
      <c r="Z57" s="66" t="s">
        <v>28</v>
      </c>
      <c r="AA57" s="68">
        <f>AA55-AA54</f>
        <v>1.3495370370370408E-2</v>
      </c>
      <c r="AB57" s="66" t="s">
        <v>28</v>
      </c>
      <c r="AC57" s="68">
        <f>AC54-AC55</f>
        <v>3.8888888888888883E-3</v>
      </c>
      <c r="AD57" s="66" t="s">
        <v>28</v>
      </c>
      <c r="AE57" s="68">
        <v>1.0416666666666666E-2</v>
      </c>
    </row>
    <row r="58" spans="1:31" x14ac:dyDescent="0.3">
      <c r="A58" s="61">
        <v>15</v>
      </c>
      <c r="B58" s="62" t="s">
        <v>81</v>
      </c>
      <c r="C58" s="63">
        <f>G58-D61</f>
        <v>4.2482638888888924E-2</v>
      </c>
      <c r="D58" s="64" t="s">
        <v>17</v>
      </c>
      <c r="E58" s="65" t="s">
        <v>18</v>
      </c>
      <c r="F58" s="66" t="s">
        <v>19</v>
      </c>
      <c r="G58" s="67">
        <f>SUM(I61,K61,M61,O61,Q61,S61,U61,W61,AA61,Y61,AC61,AE61)</f>
        <v>4.9427083333333371E-2</v>
      </c>
      <c r="H58" s="66" t="s">
        <v>20</v>
      </c>
      <c r="I58" s="68">
        <v>5.7870370370370378E-4</v>
      </c>
      <c r="J58" s="66" t="s">
        <v>21</v>
      </c>
      <c r="K58" s="68"/>
      <c r="L58" s="66" t="s">
        <v>21</v>
      </c>
      <c r="M58" s="68">
        <v>0.51944444444444449</v>
      </c>
      <c r="N58" s="66" t="s">
        <v>20</v>
      </c>
      <c r="O58" s="68">
        <v>1.1111111111111111E-3</v>
      </c>
      <c r="P58" s="66" t="s">
        <v>20</v>
      </c>
      <c r="Q58" s="68">
        <v>2.2453703703703702E-3</v>
      </c>
      <c r="R58" s="66" t="s">
        <v>21</v>
      </c>
      <c r="S58" s="69">
        <v>0.57361111111111118</v>
      </c>
      <c r="T58" s="66" t="s">
        <v>22</v>
      </c>
      <c r="U58" s="68">
        <v>9.8379629629629642E-4</v>
      </c>
      <c r="V58" s="66" t="s">
        <v>21</v>
      </c>
      <c r="W58" s="68">
        <v>0.51597222222222217</v>
      </c>
      <c r="X58" s="66" t="s">
        <v>20</v>
      </c>
      <c r="Y58" s="68">
        <v>4.8611111111111104E-4</v>
      </c>
      <c r="Z58" s="66" t="s">
        <v>21</v>
      </c>
      <c r="AA58" s="68">
        <v>0.53506944444444449</v>
      </c>
      <c r="AB58" s="66" t="s">
        <v>22</v>
      </c>
      <c r="AC58" s="68">
        <v>2.3379629629629631E-3</v>
      </c>
      <c r="AD58" s="66" t="s">
        <v>21</v>
      </c>
      <c r="AE58" s="68"/>
    </row>
    <row r="59" spans="1:31" x14ac:dyDescent="0.3">
      <c r="A59" s="61"/>
      <c r="B59" s="70" t="s">
        <v>82</v>
      </c>
      <c r="C59" s="71"/>
      <c r="D59" s="68">
        <v>6.9444444444444441E-3</v>
      </c>
      <c r="E59" s="73"/>
      <c r="F59" s="68"/>
      <c r="G59" s="74"/>
      <c r="H59" s="66" t="s">
        <v>24</v>
      </c>
      <c r="I59" s="68">
        <v>6.2500000000000001E-4</v>
      </c>
      <c r="J59" s="66" t="s">
        <v>25</v>
      </c>
      <c r="K59" s="68"/>
      <c r="L59" s="66" t="s">
        <v>25</v>
      </c>
      <c r="M59" s="68">
        <v>0.52430555555555558</v>
      </c>
      <c r="N59" s="66" t="s">
        <v>24</v>
      </c>
      <c r="O59" s="68">
        <v>3.472222222222222E-3</v>
      </c>
      <c r="P59" s="66" t="s">
        <v>24</v>
      </c>
      <c r="Q59" s="68">
        <v>3.472222222222222E-3</v>
      </c>
      <c r="R59" s="66" t="s">
        <v>25</v>
      </c>
      <c r="S59" s="69">
        <v>0.59236111111111112</v>
      </c>
      <c r="T59" s="66" t="s">
        <v>26</v>
      </c>
      <c r="U59" s="68"/>
      <c r="V59" s="66" t="s">
        <v>25</v>
      </c>
      <c r="W59" s="68">
        <v>0.51666666666666672</v>
      </c>
      <c r="X59" s="66" t="s">
        <v>24</v>
      </c>
      <c r="Y59" s="68">
        <v>7.0601851851851847E-4</v>
      </c>
      <c r="Z59" s="66" t="s">
        <v>25</v>
      </c>
      <c r="AA59" s="68">
        <v>0.53871527777777783</v>
      </c>
      <c r="AB59" s="66" t="s">
        <v>26</v>
      </c>
      <c r="AC59" s="68"/>
      <c r="AD59" s="66" t="s">
        <v>25</v>
      </c>
      <c r="AE59" s="68"/>
    </row>
    <row r="60" spans="1:31" x14ac:dyDescent="0.3">
      <c r="A60" s="61"/>
      <c r="B60" s="70" t="s">
        <v>83</v>
      </c>
      <c r="C60" s="71"/>
      <c r="D60" s="75" t="s">
        <v>28</v>
      </c>
      <c r="E60" s="76"/>
      <c r="F60" s="77"/>
      <c r="G60" s="74"/>
      <c r="H60" s="66" t="s">
        <v>29</v>
      </c>
      <c r="I60" s="68"/>
      <c r="J60" s="66"/>
      <c r="K60" s="68"/>
      <c r="L60" s="66"/>
      <c r="M60" s="68"/>
      <c r="N60" s="66" t="s">
        <v>29</v>
      </c>
      <c r="O60" s="68"/>
      <c r="P60" s="66" t="s">
        <v>29</v>
      </c>
      <c r="Q60" s="68"/>
      <c r="R60" s="66" t="s">
        <v>30</v>
      </c>
      <c r="S60" s="78"/>
      <c r="T60" s="66"/>
      <c r="U60" s="68"/>
      <c r="V60" s="66"/>
      <c r="W60" s="68"/>
      <c r="X60" s="66" t="s">
        <v>29</v>
      </c>
      <c r="Y60" s="68"/>
      <c r="Z60" s="66"/>
      <c r="AA60" s="68"/>
      <c r="AB60" s="66"/>
      <c r="AC60" s="68"/>
      <c r="AD60" s="66"/>
      <c r="AE60" s="68"/>
    </row>
    <row r="61" spans="1:31" x14ac:dyDescent="0.3">
      <c r="A61" s="61"/>
      <c r="B61" s="79"/>
      <c r="C61" s="80"/>
      <c r="D61" s="81">
        <f>SUM(D59:F59)</f>
        <v>6.9444444444444441E-3</v>
      </c>
      <c r="E61" s="82"/>
      <c r="F61" s="83"/>
      <c r="G61" s="84"/>
      <c r="H61" s="66" t="s">
        <v>32</v>
      </c>
      <c r="I61" s="85">
        <f>AVERAGE(I58:I60)</f>
        <v>6.018518518518519E-4</v>
      </c>
      <c r="J61" s="66" t="s">
        <v>28</v>
      </c>
      <c r="K61" s="68">
        <v>1.0416666666666666E-2</v>
      </c>
      <c r="L61" s="66" t="s">
        <v>28</v>
      </c>
      <c r="M61" s="68">
        <f>M59-M58</f>
        <v>4.8611111111110938E-3</v>
      </c>
      <c r="N61" s="66" t="s">
        <v>32</v>
      </c>
      <c r="O61" s="85">
        <f>AVERAGE(O58:O60)</f>
        <v>2.2916666666666667E-3</v>
      </c>
      <c r="P61" s="66" t="s">
        <v>32</v>
      </c>
      <c r="Q61" s="85">
        <f>AVERAGE(Q58:Q60)</f>
        <v>2.8587962962962959E-3</v>
      </c>
      <c r="R61" s="66" t="s">
        <v>28</v>
      </c>
      <c r="S61" s="68">
        <f>S59-S58+S60</f>
        <v>1.8749999999999933E-2</v>
      </c>
      <c r="T61" s="66" t="s">
        <v>28</v>
      </c>
      <c r="U61" s="68">
        <f>U58-U59</f>
        <v>9.8379629629629642E-4</v>
      </c>
      <c r="V61" s="66" t="s">
        <v>28</v>
      </c>
      <c r="W61" s="68">
        <f>W59-W58</f>
        <v>6.94444444444553E-4</v>
      </c>
      <c r="X61" s="66" t="s">
        <v>32</v>
      </c>
      <c r="Y61" s="85">
        <f>AVERAGE(Y58:Y60)</f>
        <v>5.9606481481481479E-4</v>
      </c>
      <c r="Z61" s="66" t="s">
        <v>28</v>
      </c>
      <c r="AA61" s="68">
        <f>AA59-AA58</f>
        <v>3.6458333333333481E-3</v>
      </c>
      <c r="AB61" s="66" t="s">
        <v>28</v>
      </c>
      <c r="AC61" s="68">
        <f>AC58-AC59</f>
        <v>2.3379629629629631E-3</v>
      </c>
      <c r="AD61" s="66" t="s">
        <v>28</v>
      </c>
      <c r="AE61" s="68">
        <v>1.3888888888888889E-3</v>
      </c>
    </row>
    <row r="62" spans="1:31" x14ac:dyDescent="0.3">
      <c r="A62" s="61">
        <v>16</v>
      </c>
      <c r="B62" s="62" t="s">
        <v>84</v>
      </c>
      <c r="C62" s="63">
        <f>G62-D65</f>
        <v>4.2746913580246924E-2</v>
      </c>
      <c r="D62" s="64" t="s">
        <v>17</v>
      </c>
      <c r="E62" s="65" t="s">
        <v>18</v>
      </c>
      <c r="F62" s="66" t="s">
        <v>19</v>
      </c>
      <c r="G62" s="67">
        <f>SUM(I65,K65,M65,O65,Q65,S65,U65,W65,AA65,Y65,AC65,AE65)</f>
        <v>5.8024691358024703E-2</v>
      </c>
      <c r="H62" s="66" t="s">
        <v>20</v>
      </c>
      <c r="I62" s="68">
        <v>3.472222222222222E-3</v>
      </c>
      <c r="J62" s="66" t="s">
        <v>21</v>
      </c>
      <c r="K62" s="68">
        <v>0.52500000000000002</v>
      </c>
      <c r="L62" s="66" t="s">
        <v>21</v>
      </c>
      <c r="M62" s="68">
        <v>0.54375000000000007</v>
      </c>
      <c r="N62" s="66" t="s">
        <v>20</v>
      </c>
      <c r="O62" s="68">
        <v>6.3657407407407402E-4</v>
      </c>
      <c r="P62" s="66" t="s">
        <v>20</v>
      </c>
      <c r="Q62" s="68"/>
      <c r="R62" s="66" t="s">
        <v>21</v>
      </c>
      <c r="S62" s="69">
        <v>0.61041666666666672</v>
      </c>
      <c r="T62" s="66" t="s">
        <v>22</v>
      </c>
      <c r="U62" s="68">
        <v>1.6203703703703703E-3</v>
      </c>
      <c r="V62" s="66" t="s">
        <v>21</v>
      </c>
      <c r="W62" s="68">
        <v>0.56319444444444444</v>
      </c>
      <c r="X62" s="66" t="s">
        <v>20</v>
      </c>
      <c r="Y62" s="68">
        <v>3.8194444444444446E-4</v>
      </c>
      <c r="Z62" s="66" t="s">
        <v>21</v>
      </c>
      <c r="AA62" s="68">
        <v>0.62951388888888882</v>
      </c>
      <c r="AB62" s="66" t="s">
        <v>22</v>
      </c>
      <c r="AC62" s="68">
        <v>2.8935185185185188E-3</v>
      </c>
      <c r="AD62" s="66" t="s">
        <v>21</v>
      </c>
      <c r="AE62" s="68"/>
    </row>
    <row r="63" spans="1:31" x14ac:dyDescent="0.3">
      <c r="A63" s="61"/>
      <c r="B63" s="70" t="s">
        <v>85</v>
      </c>
      <c r="C63" s="71"/>
      <c r="D63" s="68">
        <v>6.9444444444444441E-3</v>
      </c>
      <c r="E63" s="73"/>
      <c r="F63" s="68">
        <v>8.3333333333333332E-3</v>
      </c>
      <c r="G63" s="74"/>
      <c r="H63" s="66" t="s">
        <v>24</v>
      </c>
      <c r="I63" s="68">
        <v>3.472222222222222E-3</v>
      </c>
      <c r="J63" s="66" t="s">
        <v>25</v>
      </c>
      <c r="K63" s="68">
        <v>0.53402777777777777</v>
      </c>
      <c r="L63" s="66" t="s">
        <v>25</v>
      </c>
      <c r="M63" s="68">
        <v>0.55069444444444449</v>
      </c>
      <c r="N63" s="66" t="s">
        <v>24</v>
      </c>
      <c r="O63" s="68">
        <v>1.0995370370370371E-3</v>
      </c>
      <c r="P63" s="66" t="s">
        <v>24</v>
      </c>
      <c r="Q63" s="68"/>
      <c r="R63" s="66" t="s">
        <v>25</v>
      </c>
      <c r="S63" s="69">
        <v>0.62361111111111112</v>
      </c>
      <c r="T63" s="66" t="s">
        <v>26</v>
      </c>
      <c r="U63" s="68"/>
      <c r="V63" s="66" t="s">
        <v>25</v>
      </c>
      <c r="W63" s="68">
        <v>0.56736111111111109</v>
      </c>
      <c r="X63" s="66" t="s">
        <v>24</v>
      </c>
      <c r="Y63" s="68">
        <v>3.472222222222222E-3</v>
      </c>
      <c r="Z63" s="66" t="s">
        <v>25</v>
      </c>
      <c r="AA63" s="68">
        <v>0.63888888888888895</v>
      </c>
      <c r="AB63" s="66" t="s">
        <v>26</v>
      </c>
      <c r="AC63" s="68"/>
      <c r="AD63" s="66" t="s">
        <v>25</v>
      </c>
      <c r="AE63" s="68"/>
    </row>
    <row r="64" spans="1:31" x14ac:dyDescent="0.3">
      <c r="A64" s="61"/>
      <c r="B64" s="70" t="s">
        <v>86</v>
      </c>
      <c r="C64" s="71"/>
      <c r="D64" s="75" t="s">
        <v>28</v>
      </c>
      <c r="E64" s="76"/>
      <c r="F64" s="77"/>
      <c r="G64" s="74"/>
      <c r="H64" s="66" t="s">
        <v>29</v>
      </c>
      <c r="I64" s="68">
        <v>3.5879629629629635E-4</v>
      </c>
      <c r="J64" s="66"/>
      <c r="K64" s="68"/>
      <c r="L64" s="66"/>
      <c r="M64" s="68"/>
      <c r="N64" s="66" t="s">
        <v>29</v>
      </c>
      <c r="O64" s="68">
        <v>2.1874999999999998E-3</v>
      </c>
      <c r="P64" s="66" t="s">
        <v>29</v>
      </c>
      <c r="Q64" s="68"/>
      <c r="R64" s="66" t="s">
        <v>30</v>
      </c>
      <c r="S64" s="78"/>
      <c r="T64" s="66"/>
      <c r="U64" s="68"/>
      <c r="V64" s="66"/>
      <c r="W64" s="68"/>
      <c r="X64" s="66" t="s">
        <v>29</v>
      </c>
      <c r="Y64" s="68">
        <v>3.472222222222222E-3</v>
      </c>
      <c r="Z64" s="66"/>
      <c r="AA64" s="68"/>
      <c r="AB64" s="66"/>
      <c r="AC64" s="68"/>
      <c r="AD64" s="66"/>
      <c r="AE64" s="68"/>
    </row>
    <row r="65" spans="1:31" x14ac:dyDescent="0.3">
      <c r="A65" s="61"/>
      <c r="B65" s="79" t="s">
        <v>87</v>
      </c>
      <c r="C65" s="80"/>
      <c r="D65" s="81">
        <f>SUM(D63:F63)</f>
        <v>1.5277777777777777E-2</v>
      </c>
      <c r="E65" s="82"/>
      <c r="F65" s="83"/>
      <c r="G65" s="84"/>
      <c r="H65" s="66" t="s">
        <v>32</v>
      </c>
      <c r="I65" s="85">
        <f>AVERAGE(I62:I64)</f>
        <v>2.4344135802469133E-3</v>
      </c>
      <c r="J65" s="66" t="s">
        <v>28</v>
      </c>
      <c r="K65" s="68">
        <f>K63-K62</f>
        <v>9.0277777777777457E-3</v>
      </c>
      <c r="L65" s="66" t="s">
        <v>28</v>
      </c>
      <c r="M65" s="68">
        <f>M63-M62</f>
        <v>6.9444444444444198E-3</v>
      </c>
      <c r="N65" s="66" t="s">
        <v>32</v>
      </c>
      <c r="O65" s="85">
        <f>AVERAGE(O62:O64)</f>
        <v>1.30787037037037E-3</v>
      </c>
      <c r="P65" s="66" t="s">
        <v>32</v>
      </c>
      <c r="Q65" s="85">
        <v>3.8888888888888883E-3</v>
      </c>
      <c r="R65" s="66" t="s">
        <v>28</v>
      </c>
      <c r="S65" s="68">
        <f>S63-S62+S64</f>
        <v>1.3194444444444398E-2</v>
      </c>
      <c r="T65" s="66" t="s">
        <v>28</v>
      </c>
      <c r="U65" s="68">
        <f>U62-U63</f>
        <v>1.6203703703703703E-3</v>
      </c>
      <c r="V65" s="66" t="s">
        <v>28</v>
      </c>
      <c r="W65" s="68">
        <f>W63-W62</f>
        <v>4.1666666666666519E-3</v>
      </c>
      <c r="X65" s="66" t="s">
        <v>32</v>
      </c>
      <c r="Y65" s="85">
        <f>AVERAGE(Y62:Y64)</f>
        <v>2.4421296296296296E-3</v>
      </c>
      <c r="Z65" s="66" t="s">
        <v>28</v>
      </c>
      <c r="AA65" s="68">
        <f>AA63-AA62</f>
        <v>9.3750000000001332E-3</v>
      </c>
      <c r="AB65" s="66" t="s">
        <v>28</v>
      </c>
      <c r="AC65" s="68">
        <f>AC62-AC63</f>
        <v>2.8935185185185188E-3</v>
      </c>
      <c r="AD65" s="66" t="s">
        <v>28</v>
      </c>
      <c r="AE65" s="68">
        <v>7.291666666666667E-4</v>
      </c>
    </row>
    <row r="66" spans="1:31" x14ac:dyDescent="0.3">
      <c r="A66" s="61">
        <v>17</v>
      </c>
      <c r="B66" s="62" t="s">
        <v>88</v>
      </c>
      <c r="C66" s="63">
        <f>G66-D69</f>
        <v>4.2870370370370434E-2</v>
      </c>
      <c r="D66" s="64" t="s">
        <v>17</v>
      </c>
      <c r="E66" s="65" t="s">
        <v>18</v>
      </c>
      <c r="F66" s="66" t="s">
        <v>19</v>
      </c>
      <c r="G66" s="67">
        <f>SUM(I69,K69,M69,O69,Q69,S69,U69,W69,AA69,Y69,AC69,AE69)</f>
        <v>5.5370370370370438E-2</v>
      </c>
      <c r="H66" s="66" t="s">
        <v>20</v>
      </c>
      <c r="I66" s="68">
        <v>3.472222222222222E-3</v>
      </c>
      <c r="J66" s="66" t="s">
        <v>21</v>
      </c>
      <c r="K66" s="68">
        <v>0.54652777777777783</v>
      </c>
      <c r="L66" s="66" t="s">
        <v>21</v>
      </c>
      <c r="M66" s="68">
        <v>0.62083333333333335</v>
      </c>
      <c r="N66" s="66" t="s">
        <v>20</v>
      </c>
      <c r="O66" s="68">
        <v>1.423611111111111E-3</v>
      </c>
      <c r="P66" s="66" t="s">
        <v>20</v>
      </c>
      <c r="Q66" s="68">
        <v>3.7847222222222223E-3</v>
      </c>
      <c r="R66" s="66" t="s">
        <v>21</v>
      </c>
      <c r="S66" s="69">
        <v>0.60833333333333328</v>
      </c>
      <c r="T66" s="66" t="s">
        <v>22</v>
      </c>
      <c r="U66" s="68">
        <v>2.4652777777777776E-3</v>
      </c>
      <c r="V66" s="66" t="s">
        <v>21</v>
      </c>
      <c r="W66" s="68">
        <v>0.59027777777777779</v>
      </c>
      <c r="X66" s="66" t="s">
        <v>20</v>
      </c>
      <c r="Y66" s="68">
        <v>3.472222222222222E-3</v>
      </c>
      <c r="Z66" s="66" t="s">
        <v>21</v>
      </c>
      <c r="AA66" s="68">
        <v>0.58368055555555554</v>
      </c>
      <c r="AB66" s="66" t="s">
        <v>22</v>
      </c>
      <c r="AC66" s="68">
        <v>2.0486111111111113E-3</v>
      </c>
      <c r="AD66" s="66" t="s">
        <v>21</v>
      </c>
      <c r="AE66" s="68"/>
    </row>
    <row r="67" spans="1:31" x14ac:dyDescent="0.3">
      <c r="A67" s="61"/>
      <c r="B67" s="70" t="s">
        <v>89</v>
      </c>
      <c r="C67" s="71"/>
      <c r="D67" s="72">
        <v>6.9444444444444441E-3</v>
      </c>
      <c r="E67" s="73"/>
      <c r="F67" s="68">
        <v>5.5555555555555558E-3</v>
      </c>
      <c r="G67" s="74"/>
      <c r="H67" s="66" t="s">
        <v>24</v>
      </c>
      <c r="I67" s="68">
        <v>1.1689814814814816E-3</v>
      </c>
      <c r="J67" s="66" t="s">
        <v>25</v>
      </c>
      <c r="K67" s="68">
        <v>0.56111111111111112</v>
      </c>
      <c r="L67" s="66" t="s">
        <v>25</v>
      </c>
      <c r="M67" s="68">
        <v>0.62824074074074077</v>
      </c>
      <c r="N67" s="66" t="s">
        <v>24</v>
      </c>
      <c r="O67" s="68">
        <v>1.3425925925925925E-3</v>
      </c>
      <c r="P67" s="66" t="s">
        <v>24</v>
      </c>
      <c r="Q67" s="68">
        <v>3.9120370370370368E-3</v>
      </c>
      <c r="R67" s="66" t="s">
        <v>25</v>
      </c>
      <c r="S67" s="69">
        <v>0.61805555555555558</v>
      </c>
      <c r="T67" s="66" t="s">
        <v>26</v>
      </c>
      <c r="U67" s="68"/>
      <c r="V67" s="66" t="s">
        <v>25</v>
      </c>
      <c r="W67" s="68">
        <v>0.59097222222222223</v>
      </c>
      <c r="X67" s="66" t="s">
        <v>24</v>
      </c>
      <c r="Y67" s="68">
        <v>9.7222222222222209E-4</v>
      </c>
      <c r="Z67" s="66" t="s">
        <v>25</v>
      </c>
      <c r="AA67" s="68">
        <v>0.58888888888888891</v>
      </c>
      <c r="AB67" s="66" t="s">
        <v>26</v>
      </c>
      <c r="AC67" s="68"/>
      <c r="AD67" s="66" t="s">
        <v>25</v>
      </c>
      <c r="AE67" s="68"/>
    </row>
    <row r="68" spans="1:31" x14ac:dyDescent="0.3">
      <c r="A68" s="61"/>
      <c r="B68" s="70" t="s">
        <v>90</v>
      </c>
      <c r="C68" s="71"/>
      <c r="D68" s="75" t="s">
        <v>28</v>
      </c>
      <c r="E68" s="76"/>
      <c r="F68" s="77"/>
      <c r="G68" s="74"/>
      <c r="H68" s="66" t="s">
        <v>29</v>
      </c>
      <c r="I68" s="68">
        <v>1.0069444444444444E-3</v>
      </c>
      <c r="J68" s="66"/>
      <c r="K68" s="68"/>
      <c r="L68" s="66"/>
      <c r="M68" s="68"/>
      <c r="N68" s="66" t="s">
        <v>29</v>
      </c>
      <c r="O68" s="68">
        <v>2.8819444444444444E-3</v>
      </c>
      <c r="P68" s="66" t="s">
        <v>29</v>
      </c>
      <c r="Q68" s="68">
        <v>5.0925925925925921E-3</v>
      </c>
      <c r="R68" s="66" t="s">
        <v>30</v>
      </c>
      <c r="S68" s="78"/>
      <c r="T68" s="66"/>
      <c r="U68" s="68"/>
      <c r="V68" s="66"/>
      <c r="W68" s="68"/>
      <c r="X68" s="66" t="s">
        <v>29</v>
      </c>
      <c r="Y68" s="68">
        <v>9.4907407407407408E-4</v>
      </c>
      <c r="Z68" s="66"/>
      <c r="AA68" s="68"/>
      <c r="AB68" s="66"/>
      <c r="AC68" s="68"/>
      <c r="AD68" s="66"/>
      <c r="AE68" s="68"/>
    </row>
    <row r="69" spans="1:31" x14ac:dyDescent="0.3">
      <c r="A69" s="61"/>
      <c r="B69" s="79" t="s">
        <v>91</v>
      </c>
      <c r="C69" s="80"/>
      <c r="D69" s="81">
        <f>SUM(D67:F67)</f>
        <v>1.2500000000000001E-2</v>
      </c>
      <c r="E69" s="82"/>
      <c r="F69" s="83"/>
      <c r="G69" s="84"/>
      <c r="H69" s="66" t="s">
        <v>32</v>
      </c>
      <c r="I69" s="85">
        <f>AVERAGE(I66:I68)</f>
        <v>1.8827160493827162E-3</v>
      </c>
      <c r="J69" s="66" t="s">
        <v>28</v>
      </c>
      <c r="K69" s="68">
        <f>K67-K66</f>
        <v>1.4583333333333282E-2</v>
      </c>
      <c r="L69" s="66" t="s">
        <v>28</v>
      </c>
      <c r="M69" s="68">
        <f>M67-M66</f>
        <v>7.4074074074074181E-3</v>
      </c>
      <c r="N69" s="66" t="s">
        <v>32</v>
      </c>
      <c r="O69" s="85">
        <f>AVERAGE(O66:O68)</f>
        <v>1.882716049382716E-3</v>
      </c>
      <c r="P69" s="66" t="s">
        <v>32</v>
      </c>
      <c r="Q69" s="85">
        <f>AVERAGE(Q66:Q68)</f>
        <v>4.2631172839506168E-3</v>
      </c>
      <c r="R69" s="66" t="s">
        <v>28</v>
      </c>
      <c r="S69" s="68">
        <f>S67-S66+S68</f>
        <v>9.7222222222222987E-3</v>
      </c>
      <c r="T69" s="66" t="s">
        <v>28</v>
      </c>
      <c r="U69" s="68">
        <f>U66-U67</f>
        <v>2.4652777777777776E-3</v>
      </c>
      <c r="V69" s="66" t="s">
        <v>28</v>
      </c>
      <c r="W69" s="68">
        <f>W67-W66</f>
        <v>6.9444444444444198E-4</v>
      </c>
      <c r="X69" s="66" t="s">
        <v>32</v>
      </c>
      <c r="Y69" s="85">
        <f>AVERAGE(Y66:Y68)</f>
        <v>1.7978395061728396E-3</v>
      </c>
      <c r="Z69" s="66" t="s">
        <v>28</v>
      </c>
      <c r="AA69" s="68">
        <f>AA67-AA66</f>
        <v>5.2083333333333703E-3</v>
      </c>
      <c r="AB69" s="66" t="s">
        <v>28</v>
      </c>
      <c r="AC69" s="68">
        <f>AC66-AC67</f>
        <v>2.0486111111111113E-3</v>
      </c>
      <c r="AD69" s="66" t="s">
        <v>28</v>
      </c>
      <c r="AE69" s="68">
        <v>3.414351851851852E-3</v>
      </c>
    </row>
    <row r="70" spans="1:31" x14ac:dyDescent="0.3">
      <c r="A70" s="61">
        <v>18</v>
      </c>
      <c r="B70" s="62" t="s">
        <v>92</v>
      </c>
      <c r="C70" s="63">
        <f>G70-D73</f>
        <v>4.3927469135802449E-2</v>
      </c>
      <c r="D70" s="64" t="s">
        <v>17</v>
      </c>
      <c r="E70" s="65" t="s">
        <v>18</v>
      </c>
      <c r="F70" s="66" t="s">
        <v>19</v>
      </c>
      <c r="G70" s="67">
        <f>SUM(I73,K73,M73,O73,Q73,S73,U73,W73,AA73,Y73,AC73,AE73)</f>
        <v>5.9205246913580228E-2</v>
      </c>
      <c r="H70" s="66" t="s">
        <v>20</v>
      </c>
      <c r="I70" s="68">
        <v>4.7453703703703704E-4</v>
      </c>
      <c r="J70" s="66" t="s">
        <v>21</v>
      </c>
      <c r="K70" s="68">
        <v>0.58472222222222225</v>
      </c>
      <c r="L70" s="66" t="s">
        <v>21</v>
      </c>
      <c r="M70" s="68">
        <v>0.6791666666666667</v>
      </c>
      <c r="N70" s="66" t="s">
        <v>20</v>
      </c>
      <c r="O70" s="68">
        <v>6.3657407407407402E-4</v>
      </c>
      <c r="P70" s="66" t="s">
        <v>20</v>
      </c>
      <c r="Q70" s="68">
        <v>2.0254629629629629E-3</v>
      </c>
      <c r="R70" s="66" t="s">
        <v>21</v>
      </c>
      <c r="S70" s="69">
        <v>0.55208333333333337</v>
      </c>
      <c r="T70" s="66" t="s">
        <v>22</v>
      </c>
      <c r="U70" s="68">
        <v>2.1296296296296298E-3</v>
      </c>
      <c r="V70" s="66" t="s">
        <v>21</v>
      </c>
      <c r="W70" s="68">
        <v>0.6020833333333333</v>
      </c>
      <c r="X70" s="66" t="s">
        <v>20</v>
      </c>
      <c r="Y70" s="68">
        <v>6.7129629629629625E-4</v>
      </c>
      <c r="Z70" s="66" t="s">
        <v>21</v>
      </c>
      <c r="AA70" s="68">
        <v>0.52239583333333328</v>
      </c>
      <c r="AB70" s="66" t="s">
        <v>22</v>
      </c>
      <c r="AC70" s="68">
        <v>3.4375E-3</v>
      </c>
      <c r="AD70" s="66" t="s">
        <v>21</v>
      </c>
      <c r="AE70" s="68"/>
    </row>
    <row r="71" spans="1:31" x14ac:dyDescent="0.3">
      <c r="A71" s="61"/>
      <c r="B71" s="70" t="s">
        <v>93</v>
      </c>
      <c r="C71" s="71"/>
      <c r="D71" s="68">
        <v>6.9444444444444441E-3</v>
      </c>
      <c r="E71" s="73"/>
      <c r="F71" s="68">
        <v>8.3333333333333332E-3</v>
      </c>
      <c r="G71" s="74"/>
      <c r="H71" s="66" t="s">
        <v>24</v>
      </c>
      <c r="I71" s="68">
        <v>3.4722222222222224E-4</v>
      </c>
      <c r="J71" s="66" t="s">
        <v>25</v>
      </c>
      <c r="K71" s="68">
        <v>0.58888888888888891</v>
      </c>
      <c r="L71" s="66" t="s">
        <v>25</v>
      </c>
      <c r="M71" s="68">
        <v>0.6802083333333333</v>
      </c>
      <c r="N71" s="66" t="s">
        <v>24</v>
      </c>
      <c r="O71" s="68">
        <v>1.7592592592592592E-3</v>
      </c>
      <c r="P71" s="66" t="s">
        <v>24</v>
      </c>
      <c r="Q71" s="68">
        <v>2.1990740740740742E-3</v>
      </c>
      <c r="R71" s="66" t="s">
        <v>25</v>
      </c>
      <c r="S71" s="69">
        <v>0.57916666666666672</v>
      </c>
      <c r="T71" s="66" t="s">
        <v>26</v>
      </c>
      <c r="U71" s="68"/>
      <c r="V71" s="66" t="s">
        <v>25</v>
      </c>
      <c r="W71" s="68">
        <v>0.60277777777777775</v>
      </c>
      <c r="X71" s="66" t="s">
        <v>24</v>
      </c>
      <c r="Y71" s="68">
        <v>2.4305555555555552E-4</v>
      </c>
      <c r="Z71" s="66" t="s">
        <v>25</v>
      </c>
      <c r="AA71" s="68">
        <v>0.53592592592592592</v>
      </c>
      <c r="AB71" s="66" t="s">
        <v>26</v>
      </c>
      <c r="AC71" s="68"/>
      <c r="AD71" s="66" t="s">
        <v>25</v>
      </c>
      <c r="AE71" s="68"/>
    </row>
    <row r="72" spans="1:31" x14ac:dyDescent="0.3">
      <c r="A72" s="61"/>
      <c r="B72" s="70" t="s">
        <v>94</v>
      </c>
      <c r="C72" s="71"/>
      <c r="D72" s="75" t="s">
        <v>28</v>
      </c>
      <c r="E72" s="76"/>
      <c r="F72" s="77"/>
      <c r="G72" s="74"/>
      <c r="H72" s="66" t="s">
        <v>29</v>
      </c>
      <c r="I72" s="68">
        <v>9.9537037037037042E-4</v>
      </c>
      <c r="J72" s="66"/>
      <c r="K72" s="68"/>
      <c r="L72" s="66"/>
      <c r="M72" s="68"/>
      <c r="N72" s="66" t="s">
        <v>29</v>
      </c>
      <c r="O72" s="68">
        <v>1.0648148148148147E-3</v>
      </c>
      <c r="P72" s="66" t="s">
        <v>29</v>
      </c>
      <c r="Q72" s="68">
        <v>3.472222222222222E-3</v>
      </c>
      <c r="R72" s="66" t="s">
        <v>30</v>
      </c>
      <c r="S72" s="78"/>
      <c r="T72" s="66"/>
      <c r="U72" s="68"/>
      <c r="V72" s="66"/>
      <c r="W72" s="68"/>
      <c r="X72" s="66" t="s">
        <v>29</v>
      </c>
      <c r="Y72" s="68">
        <v>1.0532407407407407E-3</v>
      </c>
      <c r="Z72" s="66"/>
      <c r="AA72" s="68"/>
      <c r="AB72" s="66"/>
      <c r="AC72" s="68"/>
      <c r="AD72" s="66"/>
      <c r="AE72" s="68"/>
    </row>
    <row r="73" spans="1:31" x14ac:dyDescent="0.3">
      <c r="A73" s="61"/>
      <c r="B73" s="79" t="s">
        <v>95</v>
      </c>
      <c r="C73" s="80"/>
      <c r="D73" s="81">
        <f>SUM(D71:F71)</f>
        <v>1.5277777777777777E-2</v>
      </c>
      <c r="E73" s="82"/>
      <c r="F73" s="83"/>
      <c r="G73" s="84"/>
      <c r="H73" s="66" t="s">
        <v>32</v>
      </c>
      <c r="I73" s="85">
        <f>AVERAGE(I70:I72)</f>
        <v>6.0570987654320993E-4</v>
      </c>
      <c r="J73" s="66" t="s">
        <v>28</v>
      </c>
      <c r="K73" s="68">
        <f>K71-K70</f>
        <v>4.1666666666666519E-3</v>
      </c>
      <c r="L73" s="66" t="s">
        <v>28</v>
      </c>
      <c r="M73" s="68">
        <f>M71-M70</f>
        <v>1.0416666666666075E-3</v>
      </c>
      <c r="N73" s="66" t="s">
        <v>32</v>
      </c>
      <c r="O73" s="85">
        <f>AVERAGE(O70:O72)</f>
        <v>1.1535493827160492E-3</v>
      </c>
      <c r="P73" s="66" t="s">
        <v>32</v>
      </c>
      <c r="Q73" s="85">
        <f>AVERAGE(Q70:Q72)</f>
        <v>2.5655864197530864E-3</v>
      </c>
      <c r="R73" s="66" t="s">
        <v>28</v>
      </c>
      <c r="S73" s="68">
        <f>S71-S70+S72</f>
        <v>2.7083333333333348E-2</v>
      </c>
      <c r="T73" s="66" t="s">
        <v>28</v>
      </c>
      <c r="U73" s="68">
        <f>U70-U71</f>
        <v>2.1296296296296298E-3</v>
      </c>
      <c r="V73" s="66" t="s">
        <v>28</v>
      </c>
      <c r="W73" s="68">
        <f>W71-W70</f>
        <v>6.9444444444444198E-4</v>
      </c>
      <c r="X73" s="66" t="s">
        <v>32</v>
      </c>
      <c r="Y73" s="85">
        <f>AVERAGE(Y70:Y72)</f>
        <v>6.558641975308641E-4</v>
      </c>
      <c r="Z73" s="66" t="s">
        <v>28</v>
      </c>
      <c r="AA73" s="68">
        <f>AA71-AA70</f>
        <v>1.3530092592592635E-2</v>
      </c>
      <c r="AB73" s="66" t="s">
        <v>28</v>
      </c>
      <c r="AC73" s="68">
        <f>AC70-AC71</f>
        <v>3.4375E-3</v>
      </c>
      <c r="AD73" s="66" t="s">
        <v>28</v>
      </c>
      <c r="AE73" s="68">
        <v>2.1412037037037038E-3</v>
      </c>
    </row>
    <row r="74" spans="1:31" x14ac:dyDescent="0.3">
      <c r="A74" s="61">
        <v>19</v>
      </c>
      <c r="B74" s="62" t="s">
        <v>96</v>
      </c>
      <c r="C74" s="63">
        <f>G74-D77</f>
        <v>4.3981481481481413E-2</v>
      </c>
      <c r="D74" s="64" t="s">
        <v>17</v>
      </c>
      <c r="E74" s="65" t="s">
        <v>18</v>
      </c>
      <c r="F74" s="66" t="s">
        <v>19</v>
      </c>
      <c r="G74" s="67">
        <f>SUM(I77,K77,M77,O77,Q77,S77,U77,W77,AA77,Y77,AC77,AE77)</f>
        <v>6.0648148148148083E-2</v>
      </c>
      <c r="H74" s="66" t="s">
        <v>20</v>
      </c>
      <c r="I74" s="68">
        <v>7.5231481481481471E-4</v>
      </c>
      <c r="J74" s="66" t="s">
        <v>21</v>
      </c>
      <c r="K74" s="68">
        <v>0.58402777777777781</v>
      </c>
      <c r="L74" s="66" t="s">
        <v>21</v>
      </c>
      <c r="M74" s="68">
        <v>0.51180555555555551</v>
      </c>
      <c r="N74" s="66" t="s">
        <v>20</v>
      </c>
      <c r="O74" s="68">
        <v>7.291666666666667E-4</v>
      </c>
      <c r="P74" s="66" t="s">
        <v>20</v>
      </c>
      <c r="Q74" s="68">
        <v>2.8009259259259259E-3</v>
      </c>
      <c r="R74" s="66" t="s">
        <v>21</v>
      </c>
      <c r="S74" s="69">
        <v>0.54236111111111118</v>
      </c>
      <c r="T74" s="66" t="s">
        <v>22</v>
      </c>
      <c r="U74" s="68">
        <v>2.5115740740740741E-3</v>
      </c>
      <c r="V74" s="66" t="s">
        <v>21</v>
      </c>
      <c r="W74" s="68">
        <v>0.52708333333333335</v>
      </c>
      <c r="X74" s="66" t="s">
        <v>20</v>
      </c>
      <c r="Y74" s="68">
        <v>2.0833333333333335E-4</v>
      </c>
      <c r="Z74" s="66" t="s">
        <v>21</v>
      </c>
      <c r="AA74" s="68">
        <v>0.5708333333333333</v>
      </c>
      <c r="AB74" s="66" t="s">
        <v>22</v>
      </c>
      <c r="AC74" s="68">
        <v>2.5925925925925925E-3</v>
      </c>
      <c r="AD74" s="66" t="s">
        <v>21</v>
      </c>
      <c r="AE74" s="68"/>
    </row>
    <row r="75" spans="1:31" x14ac:dyDescent="0.3">
      <c r="A75" s="61"/>
      <c r="B75" s="70" t="s">
        <v>97</v>
      </c>
      <c r="C75" s="71"/>
      <c r="D75" s="68">
        <v>6.9444444444444441E-3</v>
      </c>
      <c r="E75" s="73">
        <v>1.3888888888888889E-3</v>
      </c>
      <c r="F75" s="68">
        <v>8.3333333333333332E-3</v>
      </c>
      <c r="G75" s="74"/>
      <c r="H75" s="66" t="s">
        <v>24</v>
      </c>
      <c r="I75" s="68">
        <v>3.5879629629629635E-4</v>
      </c>
      <c r="J75" s="66" t="s">
        <v>25</v>
      </c>
      <c r="K75" s="68">
        <v>0.60277777777777775</v>
      </c>
      <c r="L75" s="66" t="s">
        <v>25</v>
      </c>
      <c r="M75" s="68">
        <v>0.51250000000000007</v>
      </c>
      <c r="N75" s="66" t="s">
        <v>24</v>
      </c>
      <c r="O75" s="68">
        <v>8.7962962962962962E-4</v>
      </c>
      <c r="P75" s="66" t="s">
        <v>24</v>
      </c>
      <c r="Q75" s="68">
        <v>2.615740740740741E-3</v>
      </c>
      <c r="R75" s="66" t="s">
        <v>25</v>
      </c>
      <c r="S75" s="69">
        <v>0.56874999999999998</v>
      </c>
      <c r="T75" s="66" t="s">
        <v>26</v>
      </c>
      <c r="U75" s="68"/>
      <c r="V75" s="66" t="s">
        <v>25</v>
      </c>
      <c r="W75" s="68">
        <v>0.52777777777777779</v>
      </c>
      <c r="X75" s="66" t="s">
        <v>24</v>
      </c>
      <c r="Y75" s="68">
        <v>1.7361111111111112E-4</v>
      </c>
      <c r="Z75" s="66" t="s">
        <v>25</v>
      </c>
      <c r="AA75" s="68">
        <v>0.57430555555555551</v>
      </c>
      <c r="AB75" s="66" t="s">
        <v>26</v>
      </c>
      <c r="AC75" s="68"/>
      <c r="AD75" s="66" t="s">
        <v>25</v>
      </c>
      <c r="AE75" s="68"/>
    </row>
    <row r="76" spans="1:31" x14ac:dyDescent="0.3">
      <c r="A76" s="61"/>
      <c r="B76" s="70" t="s">
        <v>98</v>
      </c>
      <c r="C76" s="71"/>
      <c r="D76" s="75" t="s">
        <v>28</v>
      </c>
      <c r="E76" s="76"/>
      <c r="F76" s="77"/>
      <c r="G76" s="74"/>
      <c r="H76" s="66" t="s">
        <v>29</v>
      </c>
      <c r="I76" s="68">
        <v>3.0092592592592595E-4</v>
      </c>
      <c r="J76" s="66"/>
      <c r="K76" s="68"/>
      <c r="L76" s="66"/>
      <c r="M76" s="68"/>
      <c r="N76" s="66" t="s">
        <v>29</v>
      </c>
      <c r="O76" s="68">
        <v>6.8287037037037025E-4</v>
      </c>
      <c r="P76" s="66" t="s">
        <v>29</v>
      </c>
      <c r="Q76" s="68">
        <v>1.8055555555555557E-3</v>
      </c>
      <c r="R76" s="66" t="s">
        <v>30</v>
      </c>
      <c r="S76" s="78"/>
      <c r="T76" s="66"/>
      <c r="U76" s="68"/>
      <c r="V76" s="66"/>
      <c r="W76" s="68"/>
      <c r="X76" s="66" t="s">
        <v>29</v>
      </c>
      <c r="Y76" s="68">
        <v>1.1574074074074073E-4</v>
      </c>
      <c r="Z76" s="66"/>
      <c r="AA76" s="68"/>
      <c r="AB76" s="66"/>
      <c r="AC76" s="68"/>
      <c r="AD76" s="66"/>
      <c r="AE76" s="68"/>
    </row>
    <row r="77" spans="1:31" x14ac:dyDescent="0.3">
      <c r="A77" s="61"/>
      <c r="B77" s="79" t="s">
        <v>99</v>
      </c>
      <c r="C77" s="80"/>
      <c r="D77" s="81">
        <f>SUM(D75:F75)</f>
        <v>1.6666666666666666E-2</v>
      </c>
      <c r="E77" s="82"/>
      <c r="F77" s="83"/>
      <c r="G77" s="84"/>
      <c r="H77" s="66" t="s">
        <v>32</v>
      </c>
      <c r="I77" s="85">
        <f>AVERAGE(I74:I76)</f>
        <v>4.7067901234567906E-4</v>
      </c>
      <c r="J77" s="66" t="s">
        <v>28</v>
      </c>
      <c r="K77" s="68">
        <f>K75-K74</f>
        <v>1.8749999999999933E-2</v>
      </c>
      <c r="L77" s="66" t="s">
        <v>28</v>
      </c>
      <c r="M77" s="68">
        <f>M75-M74</f>
        <v>6.94444444444553E-4</v>
      </c>
      <c r="N77" s="66" t="s">
        <v>32</v>
      </c>
      <c r="O77" s="85">
        <f>AVERAGE(O74:O76)</f>
        <v>7.6388888888888893E-4</v>
      </c>
      <c r="P77" s="66" t="s">
        <v>32</v>
      </c>
      <c r="Q77" s="85">
        <f>AVERAGE(Q74:Q76)</f>
        <v>2.4074074074074076E-3</v>
      </c>
      <c r="R77" s="66" t="s">
        <v>28</v>
      </c>
      <c r="S77" s="68">
        <f>S75-S74+S76</f>
        <v>2.6388888888888795E-2</v>
      </c>
      <c r="T77" s="66" t="s">
        <v>28</v>
      </c>
      <c r="U77" s="68">
        <f>U74-U75</f>
        <v>2.5115740740740741E-3</v>
      </c>
      <c r="V77" s="66" t="s">
        <v>28</v>
      </c>
      <c r="W77" s="68">
        <f>W75-W74</f>
        <v>6.9444444444444198E-4</v>
      </c>
      <c r="X77" s="66" t="s">
        <v>32</v>
      </c>
      <c r="Y77" s="85">
        <f>AVERAGE(Y74:Y76)</f>
        <v>1.6589506172839507E-4</v>
      </c>
      <c r="Z77" s="66" t="s">
        <v>28</v>
      </c>
      <c r="AA77" s="68">
        <f>AA75-AA74</f>
        <v>3.4722222222222099E-3</v>
      </c>
      <c r="AB77" s="66" t="s">
        <v>28</v>
      </c>
      <c r="AC77" s="68">
        <f>AC74-AC75</f>
        <v>2.5925925925925925E-3</v>
      </c>
      <c r="AD77" s="66" t="s">
        <v>28</v>
      </c>
      <c r="AE77" s="68">
        <v>1.736111111111111E-3</v>
      </c>
    </row>
    <row r="78" spans="1:31" x14ac:dyDescent="0.3">
      <c r="A78" s="61">
        <v>20</v>
      </c>
      <c r="B78" s="62" t="s">
        <v>100</v>
      </c>
      <c r="C78" s="63">
        <f>G78-D81</f>
        <v>4.7181712962962835E-2</v>
      </c>
      <c r="D78" s="64" t="s">
        <v>17</v>
      </c>
      <c r="E78" s="65" t="s">
        <v>18</v>
      </c>
      <c r="F78" s="66" t="s">
        <v>19</v>
      </c>
      <c r="G78" s="67">
        <f>SUM(I81,K81,M81,O81,Q81,S81,U81,W81,AA81,Y81,AC81,AE81)</f>
        <v>5.4126157407407276E-2</v>
      </c>
      <c r="H78" s="66" t="s">
        <v>20</v>
      </c>
      <c r="I78" s="68">
        <v>2.8935185185185189E-4</v>
      </c>
      <c r="J78" s="66" t="s">
        <v>21</v>
      </c>
      <c r="K78" s="68"/>
      <c r="L78" s="66" t="s">
        <v>21</v>
      </c>
      <c r="M78" s="68">
        <v>0.60763888888888895</v>
      </c>
      <c r="N78" s="66" t="s">
        <v>20</v>
      </c>
      <c r="O78" s="68">
        <v>4.8611111111111104E-4</v>
      </c>
      <c r="P78" s="66" t="s">
        <v>20</v>
      </c>
      <c r="Q78" s="68">
        <v>2.0717592592592593E-3</v>
      </c>
      <c r="R78" s="66" t="s">
        <v>21</v>
      </c>
      <c r="S78" s="69">
        <v>0.57430555555555551</v>
      </c>
      <c r="T78" s="66" t="s">
        <v>22</v>
      </c>
      <c r="U78" s="68">
        <v>7.7546296296296304E-4</v>
      </c>
      <c r="V78" s="66" t="s">
        <v>21</v>
      </c>
      <c r="W78" s="68">
        <v>0.54027777777777775</v>
      </c>
      <c r="X78" s="66" t="s">
        <v>20</v>
      </c>
      <c r="Y78" s="68">
        <v>1.1574074074074073E-4</v>
      </c>
      <c r="Z78" s="66" t="s">
        <v>21</v>
      </c>
      <c r="AA78" s="68">
        <v>0.51834490740740746</v>
      </c>
      <c r="AB78" s="66" t="s">
        <v>22</v>
      </c>
      <c r="AC78" s="68">
        <v>5.185185185185185E-3</v>
      </c>
      <c r="AD78" s="66" t="s">
        <v>21</v>
      </c>
      <c r="AE78" s="68"/>
    </row>
    <row r="79" spans="1:31" x14ac:dyDescent="0.3">
      <c r="A79" s="61"/>
      <c r="B79" s="70" t="s">
        <v>101</v>
      </c>
      <c r="C79" s="71"/>
      <c r="D79" s="68">
        <v>6.9444444444444441E-3</v>
      </c>
      <c r="E79" s="73"/>
      <c r="F79" s="68"/>
      <c r="G79" s="74"/>
      <c r="H79" s="66" t="s">
        <v>24</v>
      </c>
      <c r="I79" s="68">
        <v>4.3981481481481481E-4</v>
      </c>
      <c r="J79" s="66" t="s">
        <v>25</v>
      </c>
      <c r="K79" s="68"/>
      <c r="L79" s="66" t="s">
        <v>25</v>
      </c>
      <c r="M79" s="68">
        <v>0.61388888888888882</v>
      </c>
      <c r="N79" s="66" t="s">
        <v>24</v>
      </c>
      <c r="O79" s="68">
        <v>4.3981481481481481E-4</v>
      </c>
      <c r="P79" s="66" t="s">
        <v>24</v>
      </c>
      <c r="Q79" s="68">
        <v>1.5624999999999999E-3</v>
      </c>
      <c r="R79" s="66" t="s">
        <v>25</v>
      </c>
      <c r="S79" s="69">
        <v>0.58750000000000002</v>
      </c>
      <c r="T79" s="66" t="s">
        <v>26</v>
      </c>
      <c r="U79" s="68"/>
      <c r="V79" s="66" t="s">
        <v>25</v>
      </c>
      <c r="W79" s="68">
        <v>0.54166666666666663</v>
      </c>
      <c r="X79" s="66" t="s">
        <v>24</v>
      </c>
      <c r="Y79" s="68">
        <v>1.6203703703703703E-4</v>
      </c>
      <c r="Z79" s="66" t="s">
        <v>25</v>
      </c>
      <c r="AA79" s="68">
        <v>0.53194444444444444</v>
      </c>
      <c r="AB79" s="66" t="s">
        <v>26</v>
      </c>
      <c r="AC79" s="68"/>
      <c r="AD79" s="66" t="s">
        <v>25</v>
      </c>
      <c r="AE79" s="68"/>
    </row>
    <row r="80" spans="1:31" x14ac:dyDescent="0.3">
      <c r="A80" s="61"/>
      <c r="B80" s="70" t="s">
        <v>102</v>
      </c>
      <c r="C80" s="71"/>
      <c r="D80" s="75" t="s">
        <v>28</v>
      </c>
      <c r="E80" s="76"/>
      <c r="F80" s="77"/>
      <c r="G80" s="74"/>
      <c r="H80" s="66" t="s">
        <v>29</v>
      </c>
      <c r="I80" s="68"/>
      <c r="J80" s="66"/>
      <c r="K80" s="68"/>
      <c r="L80" s="66"/>
      <c r="M80" s="68"/>
      <c r="N80" s="66" t="s">
        <v>29</v>
      </c>
      <c r="O80" s="68"/>
      <c r="P80" s="66" t="s">
        <v>29</v>
      </c>
      <c r="Q80" s="68"/>
      <c r="R80" s="66" t="s">
        <v>30</v>
      </c>
      <c r="S80" s="78"/>
      <c r="T80" s="66"/>
      <c r="U80" s="68"/>
      <c r="V80" s="66"/>
      <c r="W80" s="68"/>
      <c r="X80" s="66" t="s">
        <v>29</v>
      </c>
      <c r="Y80" s="68"/>
      <c r="Z80" s="66"/>
      <c r="AA80" s="68"/>
      <c r="AB80" s="66"/>
      <c r="AC80" s="68"/>
      <c r="AD80" s="66"/>
      <c r="AE80" s="68"/>
    </row>
    <row r="81" spans="1:31" x14ac:dyDescent="0.3">
      <c r="A81" s="61"/>
      <c r="B81" s="79"/>
      <c r="C81" s="80"/>
      <c r="D81" s="81">
        <f>SUM(D79:F79)</f>
        <v>6.9444444444444441E-3</v>
      </c>
      <c r="E81" s="82"/>
      <c r="F81" s="83"/>
      <c r="G81" s="84"/>
      <c r="H81" s="66" t="s">
        <v>32</v>
      </c>
      <c r="I81" s="85">
        <f>AVERAGE(I78:I80)</f>
        <v>3.6458333333333335E-4</v>
      </c>
      <c r="J81" s="66" t="s">
        <v>28</v>
      </c>
      <c r="K81" s="68">
        <v>1.0416666666666666E-2</v>
      </c>
      <c r="L81" s="66" t="s">
        <v>28</v>
      </c>
      <c r="M81" s="68">
        <f>M79-M78</f>
        <v>6.2499999999998668E-3</v>
      </c>
      <c r="N81" s="66" t="s">
        <v>32</v>
      </c>
      <c r="O81" s="85">
        <f>AVERAGE(O78:O80)</f>
        <v>4.6296296296296293E-4</v>
      </c>
      <c r="P81" s="66" t="s">
        <v>32</v>
      </c>
      <c r="Q81" s="85">
        <f>AVERAGE(Q78:Q80)</f>
        <v>1.8171296296296295E-3</v>
      </c>
      <c r="R81" s="66" t="s">
        <v>28</v>
      </c>
      <c r="S81" s="68">
        <f>S79-S78+S80</f>
        <v>1.3194444444444509E-2</v>
      </c>
      <c r="T81" s="66" t="s">
        <v>28</v>
      </c>
      <c r="U81" s="68">
        <f>U78-U79</f>
        <v>7.7546296296296304E-4</v>
      </c>
      <c r="V81" s="66" t="s">
        <v>28</v>
      </c>
      <c r="W81" s="68">
        <f>W79-W78</f>
        <v>1.388888888888884E-3</v>
      </c>
      <c r="X81" s="66" t="s">
        <v>32</v>
      </c>
      <c r="Y81" s="85">
        <f>AVERAGE(Y78:Y80)</f>
        <v>1.3888888888888889E-4</v>
      </c>
      <c r="Z81" s="66" t="s">
        <v>28</v>
      </c>
      <c r="AA81" s="68">
        <f>AA79-AA78</f>
        <v>1.3599537037036979E-2</v>
      </c>
      <c r="AB81" s="66" t="s">
        <v>28</v>
      </c>
      <c r="AC81" s="68">
        <f>AC78-AC79</f>
        <v>5.185185185185185E-3</v>
      </c>
      <c r="AD81" s="66" t="s">
        <v>28</v>
      </c>
      <c r="AE81" s="68">
        <v>5.3240740740740744E-4</v>
      </c>
    </row>
    <row r="82" spans="1:31" x14ac:dyDescent="0.3">
      <c r="A82" s="61">
        <v>21</v>
      </c>
      <c r="B82" s="62" t="s">
        <v>103</v>
      </c>
      <c r="C82" s="63">
        <f>G82-D85</f>
        <v>4.8252314814814803E-2</v>
      </c>
      <c r="D82" s="64" t="s">
        <v>17</v>
      </c>
      <c r="E82" s="65" t="s">
        <v>18</v>
      </c>
      <c r="F82" s="66" t="s">
        <v>19</v>
      </c>
      <c r="G82" s="67">
        <f>SUM(I85,K85,M85,O85,Q85,S85,U85,W85,AA85,Y85,AC85,AE85)</f>
        <v>5.7974537037037026E-2</v>
      </c>
      <c r="H82" s="66" t="s">
        <v>20</v>
      </c>
      <c r="I82" s="68">
        <v>7.5231481481481471E-4</v>
      </c>
      <c r="J82" s="66" t="s">
        <v>21</v>
      </c>
      <c r="K82" s="68">
        <v>0.55347222222222225</v>
      </c>
      <c r="L82" s="66" t="s">
        <v>21</v>
      </c>
      <c r="M82" s="68">
        <v>0.65347222222222223</v>
      </c>
      <c r="N82" s="66" t="s">
        <v>20</v>
      </c>
      <c r="O82" s="68">
        <v>2.0254629629629629E-3</v>
      </c>
      <c r="P82" s="66" t="s">
        <v>20</v>
      </c>
      <c r="Q82" s="68">
        <v>3.3101851851851851E-3</v>
      </c>
      <c r="R82" s="66" t="s">
        <v>21</v>
      </c>
      <c r="S82" s="69"/>
      <c r="T82" s="66" t="s">
        <v>22</v>
      </c>
      <c r="U82" s="68">
        <v>3.2870370370370367E-3</v>
      </c>
      <c r="V82" s="66" t="s">
        <v>21</v>
      </c>
      <c r="W82" s="68">
        <v>0.65972222222222221</v>
      </c>
      <c r="X82" s="66" t="s">
        <v>20</v>
      </c>
      <c r="Y82" s="68">
        <v>2.199074074074074E-4</v>
      </c>
      <c r="Z82" s="66" t="s">
        <v>21</v>
      </c>
      <c r="AA82" s="68">
        <v>0.64241898148148147</v>
      </c>
      <c r="AB82" s="66" t="s">
        <v>22</v>
      </c>
      <c r="AC82" s="68">
        <v>3.9699074074074072E-3</v>
      </c>
      <c r="AD82" s="66" t="s">
        <v>21</v>
      </c>
      <c r="AE82" s="68"/>
    </row>
    <row r="83" spans="1:31" x14ac:dyDescent="0.3">
      <c r="A83" s="61"/>
      <c r="B83" s="70" t="s">
        <v>104</v>
      </c>
      <c r="C83" s="71"/>
      <c r="D83" s="87"/>
      <c r="E83" s="73">
        <v>1.3888888888888889E-3</v>
      </c>
      <c r="F83" s="68">
        <v>8.3333333333333332E-3</v>
      </c>
      <c r="G83" s="74"/>
      <c r="H83" s="66" t="s">
        <v>24</v>
      </c>
      <c r="I83" s="68">
        <v>3.472222222222222E-3</v>
      </c>
      <c r="J83" s="66" t="s">
        <v>25</v>
      </c>
      <c r="K83" s="68">
        <v>0.55694444444444446</v>
      </c>
      <c r="L83" s="66" t="s">
        <v>25</v>
      </c>
      <c r="M83" s="68">
        <v>0.65972222222222221</v>
      </c>
      <c r="N83" s="66" t="s">
        <v>24</v>
      </c>
      <c r="O83" s="68">
        <v>1.2152777777777778E-3</v>
      </c>
      <c r="P83" s="66" t="s">
        <v>24</v>
      </c>
      <c r="Q83" s="68">
        <v>5.5555555555555558E-3</v>
      </c>
      <c r="R83" s="66" t="s">
        <v>25</v>
      </c>
      <c r="S83" s="69"/>
      <c r="T83" s="66" t="s">
        <v>26</v>
      </c>
      <c r="U83" s="68"/>
      <c r="V83" s="66" t="s">
        <v>25</v>
      </c>
      <c r="W83" s="68">
        <v>0.66111111111111109</v>
      </c>
      <c r="X83" s="66" t="s">
        <v>24</v>
      </c>
      <c r="Y83" s="68">
        <v>3.472222222222222E-3</v>
      </c>
      <c r="Z83" s="66" t="s">
        <v>25</v>
      </c>
      <c r="AA83" s="68">
        <v>0.65011574074074074</v>
      </c>
      <c r="AB83" s="66" t="s">
        <v>26</v>
      </c>
      <c r="AC83" s="68"/>
      <c r="AD83" s="66" t="s">
        <v>25</v>
      </c>
      <c r="AE83" s="68"/>
    </row>
    <row r="84" spans="1:31" x14ac:dyDescent="0.3">
      <c r="A84" s="61"/>
      <c r="B84" s="70" t="s">
        <v>105</v>
      </c>
      <c r="C84" s="71"/>
      <c r="D84" s="75" t="s">
        <v>28</v>
      </c>
      <c r="E84" s="76"/>
      <c r="F84" s="77"/>
      <c r="G84" s="74"/>
      <c r="H84" s="66" t="s">
        <v>29</v>
      </c>
      <c r="I84" s="68">
        <v>1.5277777777777779E-3</v>
      </c>
      <c r="J84" s="66"/>
      <c r="K84" s="68"/>
      <c r="L84" s="66"/>
      <c r="M84" s="68"/>
      <c r="N84" s="66" t="s">
        <v>29</v>
      </c>
      <c r="O84" s="68">
        <v>3.1134259259259257E-3</v>
      </c>
      <c r="P84" s="66" t="s">
        <v>29</v>
      </c>
      <c r="Q84" s="68"/>
      <c r="R84" s="66" t="s">
        <v>30</v>
      </c>
      <c r="S84" s="78"/>
      <c r="T84" s="66"/>
      <c r="U84" s="68"/>
      <c r="V84" s="66"/>
      <c r="W84" s="68"/>
      <c r="X84" s="66" t="s">
        <v>29</v>
      </c>
      <c r="Y84" s="68">
        <v>1.8055555555555557E-3</v>
      </c>
      <c r="Z84" s="66"/>
      <c r="AA84" s="68"/>
      <c r="AB84" s="66"/>
      <c r="AC84" s="68"/>
      <c r="AD84" s="66"/>
      <c r="AE84" s="68"/>
    </row>
    <row r="85" spans="1:31" x14ac:dyDescent="0.3">
      <c r="A85" s="61"/>
      <c r="B85" s="79" t="s">
        <v>106</v>
      </c>
      <c r="C85" s="80"/>
      <c r="D85" s="81">
        <f>E83+F83</f>
        <v>9.7222222222222224E-3</v>
      </c>
      <c r="E85" s="82"/>
      <c r="F85" s="83"/>
      <c r="G85" s="84"/>
      <c r="H85" s="66" t="s">
        <v>32</v>
      </c>
      <c r="I85" s="85">
        <f>AVERAGE(I82:I84)</f>
        <v>1.9174382716049385E-3</v>
      </c>
      <c r="J85" s="66" t="s">
        <v>28</v>
      </c>
      <c r="K85" s="68">
        <f>K83-K82</f>
        <v>3.4722222222222099E-3</v>
      </c>
      <c r="L85" s="66" t="s">
        <v>28</v>
      </c>
      <c r="M85" s="68">
        <f>M83-M82</f>
        <v>6.2499999999999778E-3</v>
      </c>
      <c r="N85" s="66" t="s">
        <v>32</v>
      </c>
      <c r="O85" s="85">
        <f>AVERAGE(O82:O84)</f>
        <v>2.1180555555555553E-3</v>
      </c>
      <c r="P85" s="66" t="s">
        <v>32</v>
      </c>
      <c r="Q85" s="85">
        <f>AVERAGE(Q82:Q84)</f>
        <v>4.43287037037037E-3</v>
      </c>
      <c r="R85" s="66" t="s">
        <v>28</v>
      </c>
      <c r="S85" s="68">
        <v>2.0833333333333332E-2</v>
      </c>
      <c r="T85" s="66" t="s">
        <v>28</v>
      </c>
      <c r="U85" s="68">
        <f>U82-U83</f>
        <v>3.2870370370370367E-3</v>
      </c>
      <c r="V85" s="66" t="s">
        <v>28</v>
      </c>
      <c r="W85" s="68">
        <f>W83-W82</f>
        <v>1.388888888888884E-3</v>
      </c>
      <c r="X85" s="66" t="s">
        <v>32</v>
      </c>
      <c r="Y85" s="85">
        <f>AVERAGE(Y82:Y84)</f>
        <v>1.8325617283950618E-3</v>
      </c>
      <c r="Z85" s="66" t="s">
        <v>28</v>
      </c>
      <c r="AA85" s="68">
        <f>AA83-AA82</f>
        <v>7.6967592592592782E-3</v>
      </c>
      <c r="AB85" s="66" t="s">
        <v>28</v>
      </c>
      <c r="AC85" s="68">
        <f>AC82-AC83</f>
        <v>3.9699074074074072E-3</v>
      </c>
      <c r="AD85" s="66" t="s">
        <v>28</v>
      </c>
      <c r="AE85" s="68">
        <v>7.7546296296296304E-4</v>
      </c>
    </row>
    <row r="86" spans="1:31" x14ac:dyDescent="0.3">
      <c r="A86" s="61">
        <v>22</v>
      </c>
      <c r="B86" s="62" t="s">
        <v>107</v>
      </c>
      <c r="C86" s="63">
        <f>G86-D89</f>
        <v>5.2274305555555442E-2</v>
      </c>
      <c r="D86" s="64" t="s">
        <v>17</v>
      </c>
      <c r="E86" s="65" t="s">
        <v>18</v>
      </c>
      <c r="F86" s="66" t="s">
        <v>19</v>
      </c>
      <c r="G86" s="67">
        <f>SUM(I89,K89,M89,O89,Q89,S89,U89,W89,AA89,Y89,AC89,AE89)</f>
        <v>6.1996527777777664E-2</v>
      </c>
      <c r="H86" s="66" t="s">
        <v>20</v>
      </c>
      <c r="I86" s="68">
        <v>3.1250000000000001E-4</v>
      </c>
      <c r="J86" s="66" t="s">
        <v>21</v>
      </c>
      <c r="K86" s="68">
        <v>0.56111111111111112</v>
      </c>
      <c r="L86" s="66" t="s">
        <v>21</v>
      </c>
      <c r="M86" s="68">
        <v>0.57986111111111105</v>
      </c>
      <c r="N86" s="66" t="s">
        <v>20</v>
      </c>
      <c r="O86" s="68">
        <v>8.2175925925925917E-4</v>
      </c>
      <c r="P86" s="66" t="s">
        <v>20</v>
      </c>
      <c r="Q86" s="68">
        <v>1.8518518518518517E-3</v>
      </c>
      <c r="R86" s="66" t="s">
        <v>21</v>
      </c>
      <c r="S86" s="69">
        <v>0.52708333333333335</v>
      </c>
      <c r="T86" s="66" t="s">
        <v>22</v>
      </c>
      <c r="U86" s="68">
        <v>1.2152777777777778E-3</v>
      </c>
      <c r="V86" s="66" t="s">
        <v>21</v>
      </c>
      <c r="W86" s="68">
        <v>0.57777777777777783</v>
      </c>
      <c r="X86" s="66" t="s">
        <v>20</v>
      </c>
      <c r="Y86" s="68">
        <v>1.5046296296296297E-4</v>
      </c>
      <c r="Z86" s="66" t="s">
        <v>21</v>
      </c>
      <c r="AA86" s="68">
        <v>0.54513888888888895</v>
      </c>
      <c r="AB86" s="66" t="s">
        <v>22</v>
      </c>
      <c r="AC86" s="68"/>
      <c r="AD86" s="66" t="s">
        <v>21</v>
      </c>
      <c r="AE86" s="68"/>
    </row>
    <row r="87" spans="1:31" x14ac:dyDescent="0.3">
      <c r="A87" s="61"/>
      <c r="B87" s="70" t="s">
        <v>108</v>
      </c>
      <c r="C87" s="71"/>
      <c r="D87" s="87"/>
      <c r="E87" s="73">
        <v>1.3888888888888889E-3</v>
      </c>
      <c r="F87" s="68">
        <v>8.3333333333333332E-3</v>
      </c>
      <c r="G87" s="74"/>
      <c r="H87" s="66" t="s">
        <v>24</v>
      </c>
      <c r="I87" s="68">
        <v>6.3657407407407402E-4</v>
      </c>
      <c r="J87" s="66" t="s">
        <v>25</v>
      </c>
      <c r="K87" s="68"/>
      <c r="L87" s="66" t="s">
        <v>25</v>
      </c>
      <c r="M87" s="68">
        <v>0.58472222222222225</v>
      </c>
      <c r="N87" s="66" t="s">
        <v>24</v>
      </c>
      <c r="O87" s="68">
        <v>5.6712962962962956E-4</v>
      </c>
      <c r="P87" s="66" t="s">
        <v>24</v>
      </c>
      <c r="Q87" s="68">
        <v>1.6203703703703703E-3</v>
      </c>
      <c r="R87" s="66" t="s">
        <v>25</v>
      </c>
      <c r="S87" s="69"/>
      <c r="T87" s="66" t="s">
        <v>26</v>
      </c>
      <c r="U87" s="68"/>
      <c r="V87" s="66" t="s">
        <v>25</v>
      </c>
      <c r="W87" s="68">
        <v>0.57847222222222217</v>
      </c>
      <c r="X87" s="66" t="s">
        <v>24</v>
      </c>
      <c r="Y87" s="68">
        <v>2.7777777777777778E-4</v>
      </c>
      <c r="Z87" s="66" t="s">
        <v>25</v>
      </c>
      <c r="AA87" s="68">
        <v>0.5552083333333333</v>
      </c>
      <c r="AB87" s="66" t="s">
        <v>26</v>
      </c>
      <c r="AC87" s="68"/>
      <c r="AD87" s="66" t="s">
        <v>25</v>
      </c>
      <c r="AE87" s="68"/>
    </row>
    <row r="88" spans="1:31" x14ac:dyDescent="0.3">
      <c r="A88" s="61"/>
      <c r="B88" s="70" t="s">
        <v>109</v>
      </c>
      <c r="C88" s="71"/>
      <c r="D88" s="75" t="s">
        <v>28</v>
      </c>
      <c r="E88" s="76"/>
      <c r="F88" s="77"/>
      <c r="G88" s="74"/>
      <c r="H88" s="66" t="s">
        <v>29</v>
      </c>
      <c r="I88" s="68"/>
      <c r="J88" s="66"/>
      <c r="K88" s="68"/>
      <c r="L88" s="66"/>
      <c r="M88" s="68"/>
      <c r="N88" s="66" t="s">
        <v>29</v>
      </c>
      <c r="O88" s="68"/>
      <c r="P88" s="66" t="s">
        <v>29</v>
      </c>
      <c r="Q88" s="68"/>
      <c r="R88" s="66" t="s">
        <v>30</v>
      </c>
      <c r="S88" s="78"/>
      <c r="T88" s="66"/>
      <c r="U88" s="68"/>
      <c r="V88" s="66"/>
      <c r="W88" s="68"/>
      <c r="X88" s="66" t="s">
        <v>29</v>
      </c>
      <c r="Y88" s="68"/>
      <c r="Z88" s="66"/>
      <c r="AA88" s="68"/>
      <c r="AB88" s="66"/>
      <c r="AC88" s="68"/>
      <c r="AD88" s="66"/>
      <c r="AE88" s="68"/>
    </row>
    <row r="89" spans="1:31" x14ac:dyDescent="0.3">
      <c r="A89" s="61"/>
      <c r="B89" s="79"/>
      <c r="C89" s="80"/>
      <c r="D89" s="81">
        <f>E87+F87</f>
        <v>9.7222222222222224E-3</v>
      </c>
      <c r="E89" s="82"/>
      <c r="F89" s="83"/>
      <c r="G89" s="84"/>
      <c r="H89" s="66" t="s">
        <v>32</v>
      </c>
      <c r="I89" s="85">
        <f>AVERAGE(I86:I88)</f>
        <v>4.7453703703703698E-4</v>
      </c>
      <c r="J89" s="66" t="s">
        <v>28</v>
      </c>
      <c r="K89" s="68">
        <v>1.0416666666666666E-2</v>
      </c>
      <c r="L89" s="66" t="s">
        <v>28</v>
      </c>
      <c r="M89" s="68">
        <f>M87-M86</f>
        <v>4.8611111111112049E-3</v>
      </c>
      <c r="N89" s="66" t="s">
        <v>32</v>
      </c>
      <c r="O89" s="85">
        <f>AVERAGE(O86:O88)</f>
        <v>6.9444444444444436E-4</v>
      </c>
      <c r="P89" s="66" t="s">
        <v>32</v>
      </c>
      <c r="Q89" s="85">
        <f>AVERAGE(Q86:Q88)</f>
        <v>1.736111111111111E-3</v>
      </c>
      <c r="R89" s="66" t="s">
        <v>28</v>
      </c>
      <c r="S89" s="68">
        <v>2.0833333333333332E-2</v>
      </c>
      <c r="T89" s="66" t="s">
        <v>28</v>
      </c>
      <c r="U89" s="68">
        <f>U86-U87</f>
        <v>1.2152777777777778E-3</v>
      </c>
      <c r="V89" s="66" t="s">
        <v>28</v>
      </c>
      <c r="W89" s="68">
        <f>W87-W86</f>
        <v>6.9444444444433095E-4</v>
      </c>
      <c r="X89" s="66" t="s">
        <v>32</v>
      </c>
      <c r="Y89" s="85">
        <f>AVERAGE(Y86:Y88)</f>
        <v>2.1412037037037038E-4</v>
      </c>
      <c r="Z89" s="66" t="s">
        <v>28</v>
      </c>
      <c r="AA89" s="68">
        <f>AA87-AA86</f>
        <v>1.0069444444444353E-2</v>
      </c>
      <c r="AB89" s="66" t="s">
        <v>28</v>
      </c>
      <c r="AC89" s="68">
        <v>1.0416666666666666E-2</v>
      </c>
      <c r="AD89" s="66" t="s">
        <v>28</v>
      </c>
      <c r="AE89" s="68">
        <v>3.7037037037037035E-4</v>
      </c>
    </row>
    <row r="90" spans="1:31" x14ac:dyDescent="0.3">
      <c r="A90" s="61">
        <v>23</v>
      </c>
      <c r="B90" s="62" t="s">
        <v>110</v>
      </c>
      <c r="C90" s="63">
        <f>G90-D93</f>
        <v>5.5362654320987671E-2</v>
      </c>
      <c r="D90" s="64" t="s">
        <v>17</v>
      </c>
      <c r="E90" s="65" t="s">
        <v>18</v>
      </c>
      <c r="F90" s="66" t="s">
        <v>19</v>
      </c>
      <c r="G90" s="67">
        <f>SUM(I93,K93,M93,O93,Q93,S93,U93,W93,AA93,Y93,AC93,AE93)</f>
        <v>5.8140432098765446E-2</v>
      </c>
      <c r="H90" s="66" t="s">
        <v>20</v>
      </c>
      <c r="I90" s="68"/>
      <c r="J90" s="66" t="s">
        <v>21</v>
      </c>
      <c r="K90" s="68">
        <v>0.57638888888888895</v>
      </c>
      <c r="L90" s="66" t="s">
        <v>21</v>
      </c>
      <c r="M90" s="68">
        <v>0.58124999999999993</v>
      </c>
      <c r="N90" s="66" t="s">
        <v>20</v>
      </c>
      <c r="O90" s="68">
        <v>5.208333333333333E-3</v>
      </c>
      <c r="P90" s="66" t="s">
        <v>20</v>
      </c>
      <c r="Q90" s="68">
        <v>3.472222222222222E-3</v>
      </c>
      <c r="R90" s="66" t="s">
        <v>21</v>
      </c>
      <c r="S90" s="69"/>
      <c r="T90" s="66" t="s">
        <v>22</v>
      </c>
      <c r="U90" s="68">
        <v>1.8287037037037037E-3</v>
      </c>
      <c r="V90" s="66" t="s">
        <v>21</v>
      </c>
      <c r="W90" s="68">
        <v>0.5229166666666667</v>
      </c>
      <c r="X90" s="66" t="s">
        <v>20</v>
      </c>
      <c r="Y90" s="68">
        <v>3.472222222222222E-3</v>
      </c>
      <c r="Z90" s="66" t="s">
        <v>21</v>
      </c>
      <c r="AA90" s="68">
        <v>0.52697916666666667</v>
      </c>
      <c r="AB90" s="66" t="s">
        <v>22</v>
      </c>
      <c r="AC90" s="68">
        <v>9.7222222222222209E-4</v>
      </c>
      <c r="AD90" s="66" t="s">
        <v>21</v>
      </c>
      <c r="AE90" s="68"/>
    </row>
    <row r="91" spans="1:31" x14ac:dyDescent="0.3">
      <c r="A91" s="61"/>
      <c r="B91" s="70" t="s">
        <v>111</v>
      </c>
      <c r="C91" s="71"/>
      <c r="D91" s="87"/>
      <c r="E91" s="73">
        <v>1.3888888888888889E-3</v>
      </c>
      <c r="F91" s="68">
        <v>1.3888888888888889E-3</v>
      </c>
      <c r="G91" s="74"/>
      <c r="H91" s="66" t="s">
        <v>24</v>
      </c>
      <c r="I91" s="68"/>
      <c r="J91" s="66" t="s">
        <v>25</v>
      </c>
      <c r="K91" s="68">
        <v>0.57708333333333328</v>
      </c>
      <c r="L91" s="66" t="s">
        <v>25</v>
      </c>
      <c r="M91" s="68">
        <v>0.58755787037037044</v>
      </c>
      <c r="N91" s="66" t="s">
        <v>24</v>
      </c>
      <c r="O91" s="68">
        <v>4.6759259259259263E-3</v>
      </c>
      <c r="P91" s="66" t="s">
        <v>24</v>
      </c>
      <c r="Q91" s="68">
        <v>3.472222222222222E-3</v>
      </c>
      <c r="R91" s="66" t="s">
        <v>25</v>
      </c>
      <c r="S91" s="69"/>
      <c r="T91" s="66" t="s">
        <v>26</v>
      </c>
      <c r="U91" s="68"/>
      <c r="V91" s="66" t="s">
        <v>25</v>
      </c>
      <c r="W91" s="68">
        <v>0.52361111111111114</v>
      </c>
      <c r="X91" s="66" t="s">
        <v>24</v>
      </c>
      <c r="Y91" s="68">
        <v>3.472222222222222E-3</v>
      </c>
      <c r="Z91" s="66" t="s">
        <v>25</v>
      </c>
      <c r="AA91" s="68">
        <v>0.53292824074074074</v>
      </c>
      <c r="AB91" s="66" t="s">
        <v>26</v>
      </c>
      <c r="AC91" s="68"/>
      <c r="AD91" s="66" t="s">
        <v>25</v>
      </c>
      <c r="AE91" s="68"/>
    </row>
    <row r="92" spans="1:31" x14ac:dyDescent="0.3">
      <c r="A92" s="61"/>
      <c r="B92" s="70" t="s">
        <v>112</v>
      </c>
      <c r="C92" s="71"/>
      <c r="D92" s="75" t="s">
        <v>28</v>
      </c>
      <c r="E92" s="76"/>
      <c r="F92" s="77"/>
      <c r="G92" s="74"/>
      <c r="H92" s="66" t="s">
        <v>29</v>
      </c>
      <c r="I92" s="68"/>
      <c r="J92" s="66"/>
      <c r="K92" s="68"/>
      <c r="L92" s="66"/>
      <c r="M92" s="68"/>
      <c r="N92" s="66" t="s">
        <v>29</v>
      </c>
      <c r="O92" s="68"/>
      <c r="P92" s="66" t="s">
        <v>29</v>
      </c>
      <c r="Q92" s="68">
        <v>1.3541666666666667E-3</v>
      </c>
      <c r="R92" s="66" t="s">
        <v>30</v>
      </c>
      <c r="S92" s="78"/>
      <c r="T92" s="66"/>
      <c r="U92" s="68"/>
      <c r="V92" s="66"/>
      <c r="W92" s="68"/>
      <c r="X92" s="66" t="s">
        <v>29</v>
      </c>
      <c r="Y92" s="68">
        <v>2.5462962962962961E-4</v>
      </c>
      <c r="Z92" s="66"/>
      <c r="AA92" s="68"/>
      <c r="AB92" s="66"/>
      <c r="AC92" s="68"/>
      <c r="AD92" s="66"/>
      <c r="AE92" s="68"/>
    </row>
    <row r="93" spans="1:31" x14ac:dyDescent="0.3">
      <c r="A93" s="61"/>
      <c r="B93" s="79" t="s">
        <v>113</v>
      </c>
      <c r="C93" s="80"/>
      <c r="D93" s="81">
        <f>E91+F91</f>
        <v>2.7777777777777779E-3</v>
      </c>
      <c r="E93" s="82"/>
      <c r="F93" s="83"/>
      <c r="G93" s="84"/>
      <c r="H93" s="66" t="s">
        <v>32</v>
      </c>
      <c r="I93" s="85">
        <v>1.0416666666666666E-2</v>
      </c>
      <c r="J93" s="66" t="s">
        <v>28</v>
      </c>
      <c r="K93" s="68">
        <f>K91-K90</f>
        <v>6.9444444444433095E-4</v>
      </c>
      <c r="L93" s="66" t="s">
        <v>28</v>
      </c>
      <c r="M93" s="68">
        <f>M91-M90</f>
        <v>6.3078703703705052E-3</v>
      </c>
      <c r="N93" s="66" t="s">
        <v>32</v>
      </c>
      <c r="O93" s="85">
        <f>AVERAGE(O90:O92)</f>
        <v>4.9421296296296297E-3</v>
      </c>
      <c r="P93" s="66" t="s">
        <v>32</v>
      </c>
      <c r="Q93" s="85">
        <f>AVERAGE(Q90:Q92)</f>
        <v>2.7662037037037034E-3</v>
      </c>
      <c r="R93" s="66" t="s">
        <v>28</v>
      </c>
      <c r="S93" s="68">
        <v>2.0833333333333332E-2</v>
      </c>
      <c r="T93" s="66" t="s">
        <v>28</v>
      </c>
      <c r="U93" s="68">
        <f>U90-U91</f>
        <v>1.8287037037037037E-3</v>
      </c>
      <c r="V93" s="66" t="s">
        <v>28</v>
      </c>
      <c r="W93" s="68">
        <f>W91-W90</f>
        <v>6.9444444444444198E-4</v>
      </c>
      <c r="X93" s="66" t="s">
        <v>32</v>
      </c>
      <c r="Y93" s="85">
        <f>AVERAGE(Y90:Y92)</f>
        <v>2.3996913580246913E-3</v>
      </c>
      <c r="Z93" s="66" t="s">
        <v>28</v>
      </c>
      <c r="AA93" s="68">
        <f>AA91-AA90</f>
        <v>5.9490740740740788E-3</v>
      </c>
      <c r="AB93" s="66" t="s">
        <v>28</v>
      </c>
      <c r="AC93" s="68">
        <f>AC90-AC91</f>
        <v>9.7222222222222209E-4</v>
      </c>
      <c r="AD93" s="66" t="s">
        <v>28</v>
      </c>
      <c r="AE93" s="68">
        <v>3.3564814814814812E-4</v>
      </c>
    </row>
    <row r="94" spans="1:31" x14ac:dyDescent="0.3">
      <c r="A94" s="61">
        <v>24</v>
      </c>
      <c r="B94" s="62" t="s">
        <v>114</v>
      </c>
      <c r="C94" s="63">
        <f>G94-D97</f>
        <v>5.5937499999999932E-2</v>
      </c>
      <c r="D94" s="64" t="s">
        <v>17</v>
      </c>
      <c r="E94" s="65" t="s">
        <v>18</v>
      </c>
      <c r="F94" s="66" t="s">
        <v>19</v>
      </c>
      <c r="G94" s="67">
        <f>SUM(I97,K97,M97,O97,Q97,S97,U97,W97,AA97,Y97,AC97,AE97)</f>
        <v>6.2881944444444379E-2</v>
      </c>
      <c r="H94" s="66" t="s">
        <v>20</v>
      </c>
      <c r="I94" s="68">
        <v>3.472222222222222E-3</v>
      </c>
      <c r="J94" s="66" t="s">
        <v>21</v>
      </c>
      <c r="K94" s="68"/>
      <c r="L94" s="66" t="s">
        <v>21</v>
      </c>
      <c r="M94" s="68">
        <v>0.60069444444444442</v>
      </c>
      <c r="N94" s="66" t="s">
        <v>20</v>
      </c>
      <c r="O94" s="68">
        <v>1.7476851851851852E-3</v>
      </c>
      <c r="P94" s="66" t="s">
        <v>20</v>
      </c>
      <c r="Q94" s="68"/>
      <c r="R94" s="66" t="s">
        <v>21</v>
      </c>
      <c r="S94" s="69">
        <v>0.60277777777777775</v>
      </c>
      <c r="T94" s="66" t="s">
        <v>22</v>
      </c>
      <c r="U94" s="68">
        <v>2.5462962962962961E-3</v>
      </c>
      <c r="V94" s="66" t="s">
        <v>21</v>
      </c>
      <c r="W94" s="68">
        <v>0.51944444444444449</v>
      </c>
      <c r="X94" s="66" t="s">
        <v>20</v>
      </c>
      <c r="Y94" s="68">
        <v>1.8981481481481482E-3</v>
      </c>
      <c r="Z94" s="66" t="s">
        <v>21</v>
      </c>
      <c r="AA94" s="68">
        <v>0.56041666666666667</v>
      </c>
      <c r="AB94" s="66" t="s">
        <v>22</v>
      </c>
      <c r="AC94" s="68">
        <v>2.627314814814815E-3</v>
      </c>
      <c r="AD94" s="66" t="s">
        <v>21</v>
      </c>
      <c r="AE94" s="68"/>
    </row>
    <row r="95" spans="1:31" x14ac:dyDescent="0.3">
      <c r="A95" s="61"/>
      <c r="B95" s="70" t="s">
        <v>115</v>
      </c>
      <c r="C95" s="71"/>
      <c r="D95" s="68">
        <v>6.9444444444444441E-3</v>
      </c>
      <c r="E95" s="73"/>
      <c r="F95" s="68"/>
      <c r="G95" s="74"/>
      <c r="H95" s="66" t="s">
        <v>24</v>
      </c>
      <c r="I95" s="68">
        <v>7.175925925925927E-4</v>
      </c>
      <c r="J95" s="66" t="s">
        <v>25</v>
      </c>
      <c r="K95" s="68"/>
      <c r="L95" s="66" t="s">
        <v>25</v>
      </c>
      <c r="M95" s="68">
        <v>0.60289351851851858</v>
      </c>
      <c r="N95" s="66" t="s">
        <v>24</v>
      </c>
      <c r="O95" s="68">
        <v>1.5624999999999999E-3</v>
      </c>
      <c r="P95" s="66" t="s">
        <v>24</v>
      </c>
      <c r="Q95" s="68"/>
      <c r="R95" s="66" t="s">
        <v>25</v>
      </c>
      <c r="S95" s="69">
        <v>0.62222222222222223</v>
      </c>
      <c r="T95" s="66" t="s">
        <v>26</v>
      </c>
      <c r="U95" s="68"/>
      <c r="V95" s="66" t="s">
        <v>25</v>
      </c>
      <c r="W95" s="68">
        <v>0.52013888888888882</v>
      </c>
      <c r="X95" s="66" t="s">
        <v>24</v>
      </c>
      <c r="Y95" s="68">
        <v>3.472222222222222E-3</v>
      </c>
      <c r="Z95" s="66" t="s">
        <v>25</v>
      </c>
      <c r="AA95" s="68">
        <v>0.56701388888888882</v>
      </c>
      <c r="AB95" s="66" t="s">
        <v>26</v>
      </c>
      <c r="AC95" s="68"/>
      <c r="AD95" s="66" t="s">
        <v>25</v>
      </c>
      <c r="AE95" s="68"/>
    </row>
    <row r="96" spans="1:31" x14ac:dyDescent="0.3">
      <c r="A96" s="61"/>
      <c r="B96" s="70" t="s">
        <v>116</v>
      </c>
      <c r="C96" s="71"/>
      <c r="D96" s="75" t="s">
        <v>28</v>
      </c>
      <c r="E96" s="76"/>
      <c r="F96" s="77"/>
      <c r="G96" s="74"/>
      <c r="H96" s="66" t="s">
        <v>29</v>
      </c>
      <c r="I96" s="68">
        <v>3.472222222222222E-3</v>
      </c>
      <c r="J96" s="66"/>
      <c r="K96" s="68"/>
      <c r="L96" s="66"/>
      <c r="M96" s="68"/>
      <c r="N96" s="66" t="s">
        <v>29</v>
      </c>
      <c r="O96" s="68">
        <v>1.5046296296296294E-3</v>
      </c>
      <c r="P96" s="66" t="s">
        <v>29</v>
      </c>
      <c r="Q96" s="68"/>
      <c r="R96" s="66" t="s">
        <v>30</v>
      </c>
      <c r="S96" s="78"/>
      <c r="T96" s="66"/>
      <c r="U96" s="68"/>
      <c r="V96" s="66"/>
      <c r="W96" s="68"/>
      <c r="X96" s="66" t="s">
        <v>29</v>
      </c>
      <c r="Y96" s="68">
        <v>1.3194444444444443E-3</v>
      </c>
      <c r="Z96" s="66"/>
      <c r="AA96" s="68"/>
      <c r="AB96" s="66"/>
      <c r="AC96" s="68"/>
      <c r="AD96" s="66"/>
      <c r="AE96" s="68"/>
    </row>
    <row r="97" spans="1:31" x14ac:dyDescent="0.3">
      <c r="A97" s="61"/>
      <c r="B97" s="79" t="s">
        <v>117</v>
      </c>
      <c r="C97" s="80"/>
      <c r="D97" s="81">
        <f>SUM(D95:F95)</f>
        <v>6.9444444444444441E-3</v>
      </c>
      <c r="E97" s="82"/>
      <c r="F97" s="83"/>
      <c r="G97" s="84"/>
      <c r="H97" s="66" t="s">
        <v>32</v>
      </c>
      <c r="I97" s="85">
        <f>AVERAGE(I94:I96)</f>
        <v>2.5540123456790124E-3</v>
      </c>
      <c r="J97" s="66" t="s">
        <v>28</v>
      </c>
      <c r="K97" s="68">
        <v>1.0416666666666666E-2</v>
      </c>
      <c r="L97" s="66" t="s">
        <v>28</v>
      </c>
      <c r="M97" s="68">
        <f>M95-M94</f>
        <v>2.1990740740741588E-3</v>
      </c>
      <c r="N97" s="66" t="s">
        <v>32</v>
      </c>
      <c r="O97" s="85">
        <f>AVERAGE(O94:O96)</f>
        <v>1.6049382716049382E-3</v>
      </c>
      <c r="P97" s="66" t="s">
        <v>32</v>
      </c>
      <c r="Q97" s="85">
        <v>1.0416666666666666E-2</v>
      </c>
      <c r="R97" s="66" t="s">
        <v>28</v>
      </c>
      <c r="S97" s="68">
        <f>S95-S94+S96</f>
        <v>1.9444444444444486E-2</v>
      </c>
      <c r="T97" s="66" t="s">
        <v>28</v>
      </c>
      <c r="U97" s="68">
        <f>U94-U95</f>
        <v>2.5462962962962961E-3</v>
      </c>
      <c r="V97" s="66" t="s">
        <v>28</v>
      </c>
      <c r="W97" s="68">
        <f>W95-W94</f>
        <v>6.9444444444433095E-4</v>
      </c>
      <c r="X97" s="66" t="s">
        <v>32</v>
      </c>
      <c r="Y97" s="85">
        <f>AVERAGE(Y94:Y96)</f>
        <v>2.2299382716049381E-3</v>
      </c>
      <c r="Z97" s="66" t="s">
        <v>28</v>
      </c>
      <c r="AA97" s="68">
        <f>AA95-AA94</f>
        <v>6.5972222222221433E-3</v>
      </c>
      <c r="AB97" s="66" t="s">
        <v>28</v>
      </c>
      <c r="AC97" s="68">
        <f>AC94-AC95</f>
        <v>2.627314814814815E-3</v>
      </c>
      <c r="AD97" s="66" t="s">
        <v>28</v>
      </c>
      <c r="AE97" s="68">
        <v>1.5509259259259261E-3</v>
      </c>
    </row>
    <row r="98" spans="1:31" x14ac:dyDescent="0.3">
      <c r="A98" s="61">
        <v>25</v>
      </c>
      <c r="B98" s="62" t="s">
        <v>118</v>
      </c>
      <c r="C98" s="63">
        <f>G98-D101</f>
        <v>5.6055169753086456E-2</v>
      </c>
      <c r="D98" s="64" t="s">
        <v>17</v>
      </c>
      <c r="E98" s="65" t="s">
        <v>18</v>
      </c>
      <c r="F98" s="66" t="s">
        <v>19</v>
      </c>
      <c r="G98" s="67">
        <f>SUM(I101,K101,M101,O101,Q101,S101,U101,W101,AA101,Y101,AC101,AE101)</f>
        <v>6.4388503086419788E-2</v>
      </c>
      <c r="H98" s="66" t="s">
        <v>20</v>
      </c>
      <c r="I98" s="68">
        <v>3.9351851851851852E-4</v>
      </c>
      <c r="J98" s="66" t="s">
        <v>21</v>
      </c>
      <c r="K98" s="68">
        <v>0.54166666666666663</v>
      </c>
      <c r="L98" s="66" t="s">
        <v>21</v>
      </c>
      <c r="M98" s="68">
        <v>0.66111111111111109</v>
      </c>
      <c r="N98" s="66" t="s">
        <v>20</v>
      </c>
      <c r="O98" s="68">
        <v>1.0763888888888889E-3</v>
      </c>
      <c r="P98" s="66" t="s">
        <v>20</v>
      </c>
      <c r="Q98" s="68">
        <v>2.3148148148148151E-3</v>
      </c>
      <c r="R98" s="66" t="s">
        <v>21</v>
      </c>
      <c r="S98" s="69">
        <v>0.5625</v>
      </c>
      <c r="T98" s="66" t="s">
        <v>22</v>
      </c>
      <c r="U98" s="68">
        <v>4.0972222222222226E-3</v>
      </c>
      <c r="V98" s="66" t="s">
        <v>21</v>
      </c>
      <c r="W98" s="68">
        <v>0.58750000000000002</v>
      </c>
      <c r="X98" s="66" t="s">
        <v>20</v>
      </c>
      <c r="Y98" s="68">
        <v>1.1574074074074073E-3</v>
      </c>
      <c r="Z98" s="66" t="s">
        <v>21</v>
      </c>
      <c r="AA98" s="68">
        <v>0.50847222222222221</v>
      </c>
      <c r="AB98" s="66" t="s">
        <v>22</v>
      </c>
      <c r="AC98" s="68">
        <v>6.5046296296296302E-3</v>
      </c>
      <c r="AD98" s="66" t="s">
        <v>21</v>
      </c>
      <c r="AE98" s="68"/>
    </row>
    <row r="99" spans="1:31" x14ac:dyDescent="0.3">
      <c r="A99" s="61"/>
      <c r="B99" s="70" t="s">
        <v>119</v>
      </c>
      <c r="C99" s="71"/>
      <c r="D99" s="68">
        <v>6.9444444444444441E-3</v>
      </c>
      <c r="E99" s="73">
        <v>1.3888888888888889E-3</v>
      </c>
      <c r="F99" s="68"/>
      <c r="G99" s="74"/>
      <c r="H99" s="66" t="s">
        <v>24</v>
      </c>
      <c r="I99" s="68">
        <v>4.7453703703703704E-4</v>
      </c>
      <c r="J99" s="66" t="s">
        <v>25</v>
      </c>
      <c r="K99" s="68">
        <v>0.55208333333333337</v>
      </c>
      <c r="L99" s="66" t="s">
        <v>25</v>
      </c>
      <c r="M99" s="68">
        <v>0.66388888888888886</v>
      </c>
      <c r="N99" s="66" t="s">
        <v>24</v>
      </c>
      <c r="O99" s="68">
        <v>2.488425925925926E-3</v>
      </c>
      <c r="P99" s="66" t="s">
        <v>24</v>
      </c>
      <c r="Q99" s="68"/>
      <c r="R99" s="66" t="s">
        <v>25</v>
      </c>
      <c r="S99" s="69">
        <v>0.5756944444444444</v>
      </c>
      <c r="T99" s="66" t="s">
        <v>26</v>
      </c>
      <c r="U99" s="68"/>
      <c r="V99" s="66" t="s">
        <v>25</v>
      </c>
      <c r="W99" s="68">
        <v>0.58819444444444446</v>
      </c>
      <c r="X99" s="66" t="s">
        <v>24</v>
      </c>
      <c r="Y99" s="68">
        <v>5.0925925925925921E-4</v>
      </c>
      <c r="Z99" s="66" t="s">
        <v>25</v>
      </c>
      <c r="AA99" s="68">
        <v>0.51711805555555557</v>
      </c>
      <c r="AB99" s="66" t="s">
        <v>26</v>
      </c>
      <c r="AC99" s="68"/>
      <c r="AD99" s="66" t="s">
        <v>25</v>
      </c>
      <c r="AE99" s="68"/>
    </row>
    <row r="100" spans="1:31" x14ac:dyDescent="0.3">
      <c r="A100" s="61"/>
      <c r="B100" s="70" t="s">
        <v>120</v>
      </c>
      <c r="C100" s="71"/>
      <c r="D100" s="75" t="s">
        <v>28</v>
      </c>
      <c r="E100" s="76"/>
      <c r="F100" s="77"/>
      <c r="G100" s="74"/>
      <c r="H100" s="66" t="s">
        <v>29</v>
      </c>
      <c r="I100" s="68">
        <v>3.472222222222222E-3</v>
      </c>
      <c r="J100" s="66"/>
      <c r="K100" s="68"/>
      <c r="L100" s="66"/>
      <c r="M100" s="68"/>
      <c r="N100" s="66" t="s">
        <v>29</v>
      </c>
      <c r="O100" s="68">
        <v>9.8379629629629642E-4</v>
      </c>
      <c r="P100" s="66" t="s">
        <v>29</v>
      </c>
      <c r="Q100" s="68">
        <v>4.8032407407407407E-3</v>
      </c>
      <c r="R100" s="66" t="s">
        <v>30</v>
      </c>
      <c r="S100" s="78"/>
      <c r="T100" s="66"/>
      <c r="U100" s="68"/>
      <c r="V100" s="66"/>
      <c r="W100" s="68"/>
      <c r="X100" s="66" t="s">
        <v>29</v>
      </c>
      <c r="Y100" s="68">
        <v>1.689814814814815E-3</v>
      </c>
      <c r="Z100" s="66"/>
      <c r="AA100" s="68"/>
      <c r="AB100" s="66"/>
      <c r="AC100" s="68"/>
      <c r="AD100" s="66"/>
      <c r="AE100" s="68"/>
    </row>
    <row r="101" spans="1:31" x14ac:dyDescent="0.3">
      <c r="A101" s="61"/>
      <c r="B101" s="79" t="s">
        <v>121</v>
      </c>
      <c r="C101" s="80"/>
      <c r="D101" s="81">
        <f>SUM(D99:F99)</f>
        <v>8.3333333333333332E-3</v>
      </c>
      <c r="E101" s="82"/>
      <c r="F101" s="83"/>
      <c r="G101" s="84"/>
      <c r="H101" s="66" t="s">
        <v>32</v>
      </c>
      <c r="I101" s="85">
        <f>AVERAGE(I98:I100)</f>
        <v>1.4467592592592594E-3</v>
      </c>
      <c r="J101" s="66" t="s">
        <v>28</v>
      </c>
      <c r="K101" s="68">
        <f>K99-K98</f>
        <v>1.0416666666666741E-2</v>
      </c>
      <c r="L101" s="66" t="s">
        <v>28</v>
      </c>
      <c r="M101" s="68">
        <f>M99-M98</f>
        <v>2.7777777777777679E-3</v>
      </c>
      <c r="N101" s="66" t="s">
        <v>32</v>
      </c>
      <c r="O101" s="85">
        <f>AVERAGE(O98:O100)</f>
        <v>1.5162037037037036E-3</v>
      </c>
      <c r="P101" s="66" t="s">
        <v>32</v>
      </c>
      <c r="Q101" s="85">
        <f>AVERAGE(Q98:Q100)</f>
        <v>3.5590277777777781E-3</v>
      </c>
      <c r="R101" s="66" t="s">
        <v>28</v>
      </c>
      <c r="S101" s="68">
        <f>S99-S98+S100</f>
        <v>1.3194444444444398E-2</v>
      </c>
      <c r="T101" s="66" t="s">
        <v>28</v>
      </c>
      <c r="U101" s="68">
        <f>U98-U99</f>
        <v>4.0972222222222226E-3</v>
      </c>
      <c r="V101" s="66" t="s">
        <v>28</v>
      </c>
      <c r="W101" s="68">
        <f>W99-W98</f>
        <v>6.9444444444444198E-4</v>
      </c>
      <c r="X101" s="66" t="s">
        <v>32</v>
      </c>
      <c r="Y101" s="85">
        <f>AVERAGE(Y98:Y100)</f>
        <v>1.1188271604938272E-3</v>
      </c>
      <c r="Z101" s="66" t="s">
        <v>28</v>
      </c>
      <c r="AA101" s="68">
        <f>AA99-AA98</f>
        <v>8.6458333333333526E-3</v>
      </c>
      <c r="AB101" s="66" t="s">
        <v>28</v>
      </c>
      <c r="AC101" s="68">
        <f>AC98-AC99</f>
        <v>6.5046296296296302E-3</v>
      </c>
      <c r="AD101" s="66" t="s">
        <v>28</v>
      </c>
      <c r="AE101" s="68">
        <v>1.0416666666666666E-2</v>
      </c>
    </row>
    <row r="102" spans="1:31" x14ac:dyDescent="0.3">
      <c r="A102" s="61">
        <v>26</v>
      </c>
      <c r="B102" s="62" t="s">
        <v>122</v>
      </c>
      <c r="C102" s="63">
        <f>G102-D105</f>
        <v>5.6111111111111014E-2</v>
      </c>
      <c r="D102" s="64" t="s">
        <v>17</v>
      </c>
      <c r="E102" s="65" t="s">
        <v>18</v>
      </c>
      <c r="F102" s="66" t="s">
        <v>19</v>
      </c>
      <c r="G102" s="67">
        <f>SUM(I105,K105,M105,O105,Q105,S105,U105,W105,AA105,Y105,AC105,AE105)</f>
        <v>5.7499999999999905E-2</v>
      </c>
      <c r="H102" s="66" t="s">
        <v>20</v>
      </c>
      <c r="I102" s="68">
        <v>3.472222222222222E-3</v>
      </c>
      <c r="J102" s="66" t="s">
        <v>21</v>
      </c>
      <c r="K102" s="68"/>
      <c r="L102" s="66" t="s">
        <v>21</v>
      </c>
      <c r="M102" s="68">
        <v>0.57013888888888886</v>
      </c>
      <c r="N102" s="66" t="s">
        <v>20</v>
      </c>
      <c r="O102" s="68">
        <v>1.4699074074074074E-3</v>
      </c>
      <c r="P102" s="66" t="s">
        <v>20</v>
      </c>
      <c r="Q102" s="68">
        <v>3.0092592592592588E-3</v>
      </c>
      <c r="R102" s="66" t="s">
        <v>21</v>
      </c>
      <c r="S102" s="69"/>
      <c r="T102" s="66" t="s">
        <v>22</v>
      </c>
      <c r="U102" s="68">
        <v>2.1759259259259258E-3</v>
      </c>
      <c r="V102" s="66" t="s">
        <v>21</v>
      </c>
      <c r="W102" s="68">
        <v>0.57916666666666672</v>
      </c>
      <c r="X102" s="66" t="s">
        <v>20</v>
      </c>
      <c r="Y102" s="68">
        <v>1.0416666666666667E-4</v>
      </c>
      <c r="Z102" s="66" t="s">
        <v>21</v>
      </c>
      <c r="AA102" s="68">
        <v>0.56041666666666667</v>
      </c>
      <c r="AB102" s="66" t="s">
        <v>22</v>
      </c>
      <c r="AC102" s="68">
        <v>5.4629629629629637E-3</v>
      </c>
      <c r="AD102" s="66" t="s">
        <v>21</v>
      </c>
      <c r="AE102" s="68"/>
    </row>
    <row r="103" spans="1:31" x14ac:dyDescent="0.3">
      <c r="A103" s="61"/>
      <c r="B103" s="70" t="s">
        <v>123</v>
      </c>
      <c r="C103" s="71"/>
      <c r="D103" s="87"/>
      <c r="E103" s="73">
        <v>1.3888888888888889E-3</v>
      </c>
      <c r="F103" s="68"/>
      <c r="G103" s="74"/>
      <c r="H103" s="66" t="s">
        <v>24</v>
      </c>
      <c r="I103" s="68">
        <v>1.1574074074074073E-3</v>
      </c>
      <c r="J103" s="66" t="s">
        <v>25</v>
      </c>
      <c r="K103" s="68"/>
      <c r="L103" s="66" t="s">
        <v>25</v>
      </c>
      <c r="M103" s="68">
        <v>0.57407407407407407</v>
      </c>
      <c r="N103" s="66" t="s">
        <v>24</v>
      </c>
      <c r="O103" s="68">
        <v>1.6203703703703703E-3</v>
      </c>
      <c r="P103" s="66" t="s">
        <v>24</v>
      </c>
      <c r="Q103" s="68">
        <v>5.37037037037037E-3</v>
      </c>
      <c r="R103" s="66" t="s">
        <v>25</v>
      </c>
      <c r="S103" s="69"/>
      <c r="T103" s="66" t="s">
        <v>26</v>
      </c>
      <c r="U103" s="68"/>
      <c r="V103" s="66" t="s">
        <v>25</v>
      </c>
      <c r="W103" s="68">
        <v>0.57986111111111105</v>
      </c>
      <c r="X103" s="66" t="s">
        <v>24</v>
      </c>
      <c r="Y103" s="68">
        <v>3.472222222222222E-3</v>
      </c>
      <c r="Z103" s="66" t="s">
        <v>25</v>
      </c>
      <c r="AA103" s="68">
        <v>0.5625</v>
      </c>
      <c r="AB103" s="66" t="s">
        <v>26</v>
      </c>
      <c r="AC103" s="68"/>
      <c r="AD103" s="66" t="s">
        <v>25</v>
      </c>
      <c r="AE103" s="68"/>
    </row>
    <row r="104" spans="1:31" x14ac:dyDescent="0.3">
      <c r="A104" s="61"/>
      <c r="B104" s="70" t="s">
        <v>124</v>
      </c>
      <c r="C104" s="71"/>
      <c r="D104" s="75" t="s">
        <v>28</v>
      </c>
      <c r="E104" s="76"/>
      <c r="F104" s="77"/>
      <c r="G104" s="74"/>
      <c r="H104" s="66" t="s">
        <v>29</v>
      </c>
      <c r="I104" s="68"/>
      <c r="J104" s="66"/>
      <c r="K104" s="68"/>
      <c r="L104" s="66"/>
      <c r="M104" s="68"/>
      <c r="N104" s="66" t="s">
        <v>29</v>
      </c>
      <c r="O104" s="68"/>
      <c r="P104" s="66" t="s">
        <v>29</v>
      </c>
      <c r="Q104" s="68"/>
      <c r="R104" s="66" t="s">
        <v>30</v>
      </c>
      <c r="S104" s="78"/>
      <c r="T104" s="66"/>
      <c r="U104" s="68"/>
      <c r="V104" s="66"/>
      <c r="W104" s="68"/>
      <c r="X104" s="66" t="s">
        <v>29</v>
      </c>
      <c r="Y104" s="68"/>
      <c r="Z104" s="66"/>
      <c r="AA104" s="68"/>
      <c r="AB104" s="66"/>
      <c r="AC104" s="68"/>
      <c r="AD104" s="66"/>
      <c r="AE104" s="68"/>
    </row>
    <row r="105" spans="1:31" x14ac:dyDescent="0.3">
      <c r="A105" s="61"/>
      <c r="B105" s="79"/>
      <c r="C105" s="80"/>
      <c r="D105" s="81">
        <f>E103+F103</f>
        <v>1.3888888888888889E-3</v>
      </c>
      <c r="E105" s="82"/>
      <c r="F105" s="83"/>
      <c r="G105" s="84"/>
      <c r="H105" s="66" t="s">
        <v>32</v>
      </c>
      <c r="I105" s="85">
        <f>AVERAGE(I102:I104)</f>
        <v>2.3148148148148147E-3</v>
      </c>
      <c r="J105" s="66" t="s">
        <v>28</v>
      </c>
      <c r="K105" s="68">
        <v>1.0416666666666666E-2</v>
      </c>
      <c r="L105" s="66" t="s">
        <v>28</v>
      </c>
      <c r="M105" s="68">
        <f>M103-M102</f>
        <v>3.9351851851852082E-3</v>
      </c>
      <c r="N105" s="66" t="s">
        <v>32</v>
      </c>
      <c r="O105" s="85">
        <f>AVERAGE(O102:O104)</f>
        <v>1.5451388888888889E-3</v>
      </c>
      <c r="P105" s="66" t="s">
        <v>32</v>
      </c>
      <c r="Q105" s="85">
        <f>AVERAGE(Q102:Q104)</f>
        <v>4.1898148148148146E-3</v>
      </c>
      <c r="R105" s="66" t="s">
        <v>28</v>
      </c>
      <c r="S105" s="68">
        <v>2.0833333333333332E-2</v>
      </c>
      <c r="T105" s="66" t="s">
        <v>28</v>
      </c>
      <c r="U105" s="68">
        <f>U102-U103</f>
        <v>2.1759259259259258E-3</v>
      </c>
      <c r="V105" s="66" t="s">
        <v>28</v>
      </c>
      <c r="W105" s="68">
        <f>W103-W102</f>
        <v>6.9444444444433095E-4</v>
      </c>
      <c r="X105" s="66" t="s">
        <v>32</v>
      </c>
      <c r="Y105" s="85">
        <f>AVERAGE(Y102:Y104)</f>
        <v>1.7881944444444442E-3</v>
      </c>
      <c r="Z105" s="66" t="s">
        <v>28</v>
      </c>
      <c r="AA105" s="68">
        <f>AA103-AA102</f>
        <v>2.0833333333333259E-3</v>
      </c>
      <c r="AB105" s="66" t="s">
        <v>28</v>
      </c>
      <c r="AC105" s="68">
        <f>AC102-AC103</f>
        <v>5.4629629629629637E-3</v>
      </c>
      <c r="AD105" s="66" t="s">
        <v>28</v>
      </c>
      <c r="AE105" s="68">
        <v>2.0601851851851853E-3</v>
      </c>
    </row>
    <row r="106" spans="1:31" x14ac:dyDescent="0.3">
      <c r="A106" s="61">
        <v>27</v>
      </c>
      <c r="B106" s="62" t="s">
        <v>125</v>
      </c>
      <c r="C106" s="63">
        <f>G106-D109</f>
        <v>6.0983796296296314E-2</v>
      </c>
      <c r="D106" s="64" t="s">
        <v>17</v>
      </c>
      <c r="E106" s="65" t="s">
        <v>18</v>
      </c>
      <c r="F106" s="66" t="s">
        <v>19</v>
      </c>
      <c r="G106" s="67">
        <f>SUM(I109,K109,M109,O109,Q109,S109,U109,W109,AA109,Y109,AC109,AE109)</f>
        <v>6.2372685185185205E-2</v>
      </c>
      <c r="H106" s="66" t="s">
        <v>20</v>
      </c>
      <c r="I106" s="68">
        <v>9.7222222222222209E-4</v>
      </c>
      <c r="J106" s="66" t="s">
        <v>21</v>
      </c>
      <c r="K106" s="68">
        <v>0.58333333333333337</v>
      </c>
      <c r="L106" s="66" t="s">
        <v>21</v>
      </c>
      <c r="M106" s="68"/>
      <c r="N106" s="66" t="s">
        <v>20</v>
      </c>
      <c r="O106" s="68">
        <v>8.6805555555555551E-4</v>
      </c>
      <c r="P106" s="66" t="s">
        <v>20</v>
      </c>
      <c r="Q106" s="68">
        <v>3.472222222222222E-3</v>
      </c>
      <c r="R106" s="66" t="s">
        <v>21</v>
      </c>
      <c r="S106" s="69"/>
      <c r="T106" s="66" t="s">
        <v>22</v>
      </c>
      <c r="U106" s="68">
        <v>2.3842592592592591E-3</v>
      </c>
      <c r="V106" s="66" t="s">
        <v>21</v>
      </c>
      <c r="W106" s="68">
        <v>0.59166666666666667</v>
      </c>
      <c r="X106" s="66" t="s">
        <v>20</v>
      </c>
      <c r="Y106" s="68">
        <v>3.472222222222222E-3</v>
      </c>
      <c r="Z106" s="66" t="s">
        <v>21</v>
      </c>
      <c r="AA106" s="68">
        <v>0.54166666666666663</v>
      </c>
      <c r="AB106" s="66" t="s">
        <v>22</v>
      </c>
      <c r="AC106" s="68">
        <v>2.8124999999999995E-3</v>
      </c>
      <c r="AD106" s="66" t="s">
        <v>21</v>
      </c>
      <c r="AE106" s="68"/>
    </row>
    <row r="107" spans="1:31" x14ac:dyDescent="0.3">
      <c r="A107" s="61"/>
      <c r="B107" s="70" t="s">
        <v>126</v>
      </c>
      <c r="C107" s="71"/>
      <c r="D107" s="87"/>
      <c r="E107" s="73">
        <v>1.3888888888888889E-3</v>
      </c>
      <c r="F107" s="68"/>
      <c r="G107" s="74"/>
      <c r="H107" s="66" t="s">
        <v>24</v>
      </c>
      <c r="I107" s="68">
        <v>3.472222222222222E-3</v>
      </c>
      <c r="J107" s="66" t="s">
        <v>25</v>
      </c>
      <c r="K107" s="68">
        <v>0.59097222222222223</v>
      </c>
      <c r="L107" s="66" t="s">
        <v>25</v>
      </c>
      <c r="M107" s="68"/>
      <c r="N107" s="66" t="s">
        <v>24</v>
      </c>
      <c r="O107" s="68">
        <v>2.2222222222222222E-3</v>
      </c>
      <c r="P107" s="66" t="s">
        <v>24</v>
      </c>
      <c r="Q107" s="68">
        <v>2.5347222222222221E-3</v>
      </c>
      <c r="R107" s="66" t="s">
        <v>25</v>
      </c>
      <c r="S107" s="69"/>
      <c r="T107" s="66" t="s">
        <v>26</v>
      </c>
      <c r="U107" s="68"/>
      <c r="V107" s="66" t="s">
        <v>25</v>
      </c>
      <c r="W107" s="68">
        <v>0.59305555555555556</v>
      </c>
      <c r="X107" s="66" t="s">
        <v>24</v>
      </c>
      <c r="Y107" s="68">
        <v>8.3333333333333339E-4</v>
      </c>
      <c r="Z107" s="66" t="s">
        <v>25</v>
      </c>
      <c r="AA107" s="68">
        <v>0.55023148148148149</v>
      </c>
      <c r="AB107" s="66" t="s">
        <v>26</v>
      </c>
      <c r="AC107" s="68"/>
      <c r="AD107" s="66" t="s">
        <v>25</v>
      </c>
      <c r="AE107" s="68"/>
    </row>
    <row r="108" spans="1:31" x14ac:dyDescent="0.3">
      <c r="A108" s="61"/>
      <c r="B108" s="70" t="s">
        <v>127</v>
      </c>
      <c r="C108" s="71"/>
      <c r="D108" s="87"/>
      <c r="E108" s="89" t="s">
        <v>28</v>
      </c>
      <c r="F108" s="90"/>
      <c r="G108" s="74"/>
      <c r="H108" s="66" t="s">
        <v>29</v>
      </c>
      <c r="I108" s="68">
        <v>1.1689814814814816E-3</v>
      </c>
      <c r="J108" s="66"/>
      <c r="K108" s="68"/>
      <c r="L108" s="66"/>
      <c r="M108" s="68"/>
      <c r="N108" s="66" t="s">
        <v>29</v>
      </c>
      <c r="O108" s="68">
        <v>1.8750000000000001E-3</v>
      </c>
      <c r="P108" s="66" t="s">
        <v>29</v>
      </c>
      <c r="Q108" s="68">
        <v>3.472222222222222E-3</v>
      </c>
      <c r="R108" s="66" t="s">
        <v>30</v>
      </c>
      <c r="S108" s="78"/>
      <c r="T108" s="66"/>
      <c r="U108" s="68"/>
      <c r="V108" s="66"/>
      <c r="W108" s="68"/>
      <c r="X108" s="66" t="s">
        <v>29</v>
      </c>
      <c r="Y108" s="68">
        <v>1.8518518518518518E-4</v>
      </c>
      <c r="Z108" s="66"/>
      <c r="AA108" s="68"/>
      <c r="AB108" s="66"/>
      <c r="AC108" s="68"/>
      <c r="AD108" s="66"/>
      <c r="AE108" s="68"/>
    </row>
    <row r="109" spans="1:31" x14ac:dyDescent="0.3">
      <c r="A109" s="61"/>
      <c r="B109" s="79" t="s">
        <v>128</v>
      </c>
      <c r="C109" s="80"/>
      <c r="D109" s="81">
        <f>SUM(D107:F107)</f>
        <v>1.3888888888888889E-3</v>
      </c>
      <c r="E109" s="82"/>
      <c r="F109" s="83"/>
      <c r="G109" s="84"/>
      <c r="H109" s="66" t="s">
        <v>32</v>
      </c>
      <c r="I109" s="85">
        <f>AVERAGE(I106:I108)</f>
        <v>1.871141975308642E-3</v>
      </c>
      <c r="J109" s="66" t="s">
        <v>28</v>
      </c>
      <c r="K109" s="68">
        <f>K107-K106</f>
        <v>7.6388888888888618E-3</v>
      </c>
      <c r="L109" s="66" t="s">
        <v>28</v>
      </c>
      <c r="M109" s="68">
        <v>1.0416666666666666E-2</v>
      </c>
      <c r="N109" s="66" t="s">
        <v>32</v>
      </c>
      <c r="O109" s="85">
        <f>AVERAGE(O106:O108)</f>
        <v>1.6550925925925926E-3</v>
      </c>
      <c r="P109" s="66" t="s">
        <v>32</v>
      </c>
      <c r="Q109" s="85">
        <f>AVERAGE(Q106:Q108)</f>
        <v>3.1597222222222222E-3</v>
      </c>
      <c r="R109" s="66" t="s">
        <v>28</v>
      </c>
      <c r="S109" s="68">
        <v>2.0833333333333332E-2</v>
      </c>
      <c r="T109" s="66" t="s">
        <v>28</v>
      </c>
      <c r="U109" s="68">
        <f>U106-U107</f>
        <v>2.3842592592592591E-3</v>
      </c>
      <c r="V109" s="66" t="s">
        <v>28</v>
      </c>
      <c r="W109" s="68">
        <f>W107-W106</f>
        <v>1.388888888888884E-3</v>
      </c>
      <c r="X109" s="66" t="s">
        <v>32</v>
      </c>
      <c r="Y109" s="85">
        <f>AVERAGE(Y106:Y108)</f>
        <v>1.4969135802469136E-3</v>
      </c>
      <c r="Z109" s="66" t="s">
        <v>28</v>
      </c>
      <c r="AA109" s="68">
        <f>AA107-AA106</f>
        <v>8.5648148148148584E-3</v>
      </c>
      <c r="AB109" s="66" t="s">
        <v>28</v>
      </c>
      <c r="AC109" s="68">
        <f>AC106-AC107</f>
        <v>2.8124999999999995E-3</v>
      </c>
      <c r="AD109" s="66" t="s">
        <v>28</v>
      </c>
      <c r="AE109" s="68">
        <v>1.5046296296296297E-4</v>
      </c>
    </row>
    <row r="110" spans="1:31" x14ac:dyDescent="0.3">
      <c r="A110" s="61">
        <v>28</v>
      </c>
      <c r="B110" s="62" t="s">
        <v>129</v>
      </c>
      <c r="C110" s="63">
        <f>G110-D113</f>
        <v>6.686921296296279E-2</v>
      </c>
      <c r="D110" s="64" t="s">
        <v>17</v>
      </c>
      <c r="E110" s="65" t="s">
        <v>18</v>
      </c>
      <c r="F110" s="66" t="s">
        <v>19</v>
      </c>
      <c r="G110" s="67">
        <f>SUM(I113,K113,M113,O113,Q113,S113,U113,W113,AA113,Y113,AC113,AE113)</f>
        <v>7.3813657407407238E-2</v>
      </c>
      <c r="H110" s="66" t="s">
        <v>20</v>
      </c>
      <c r="I110" s="68">
        <v>2.8935185185185189E-4</v>
      </c>
      <c r="J110" s="66" t="s">
        <v>21</v>
      </c>
      <c r="K110" s="68">
        <v>0.52152777777777781</v>
      </c>
      <c r="L110" s="66" t="s">
        <v>21</v>
      </c>
      <c r="M110" s="68">
        <v>0.63888888888888895</v>
      </c>
      <c r="N110" s="66" t="s">
        <v>20</v>
      </c>
      <c r="O110" s="68">
        <v>9.1435185185185185E-4</v>
      </c>
      <c r="P110" s="66" t="s">
        <v>20</v>
      </c>
      <c r="Q110" s="68"/>
      <c r="R110" s="66" t="s">
        <v>21</v>
      </c>
      <c r="S110" s="69">
        <v>0.54583333333333328</v>
      </c>
      <c r="T110" s="66" t="s">
        <v>22</v>
      </c>
      <c r="U110" s="68">
        <v>2.2800925925925927E-3</v>
      </c>
      <c r="V110" s="66" t="s">
        <v>21</v>
      </c>
      <c r="W110" s="68">
        <v>0.63541666666666663</v>
      </c>
      <c r="X110" s="66" t="s">
        <v>20</v>
      </c>
      <c r="Y110" s="68">
        <v>1.5046296296296297E-4</v>
      </c>
      <c r="Z110" s="66" t="s">
        <v>21</v>
      </c>
      <c r="AA110" s="68">
        <v>0.53521990740740744</v>
      </c>
      <c r="AB110" s="66" t="s">
        <v>22</v>
      </c>
      <c r="AC110" s="68"/>
      <c r="AD110" s="66" t="s">
        <v>21</v>
      </c>
      <c r="AE110" s="68"/>
    </row>
    <row r="111" spans="1:31" x14ac:dyDescent="0.3">
      <c r="A111" s="61"/>
      <c r="B111" s="70" t="s">
        <v>130</v>
      </c>
      <c r="C111" s="71"/>
      <c r="D111" s="68">
        <v>6.9444444444444441E-3</v>
      </c>
      <c r="E111" s="73"/>
      <c r="F111" s="68"/>
      <c r="G111" s="74"/>
      <c r="H111" s="66" t="s">
        <v>24</v>
      </c>
      <c r="I111" s="68">
        <v>3.472222222222222E-3</v>
      </c>
      <c r="J111" s="66" t="s">
        <v>25</v>
      </c>
      <c r="K111" s="68">
        <v>0.53333333333333333</v>
      </c>
      <c r="L111" s="66" t="s">
        <v>25</v>
      </c>
      <c r="M111" s="68">
        <v>0.64143518518518516</v>
      </c>
      <c r="N111" s="66" t="s">
        <v>24</v>
      </c>
      <c r="O111" s="68">
        <v>1.6087962962962963E-3</v>
      </c>
      <c r="P111" s="66" t="s">
        <v>24</v>
      </c>
      <c r="Q111" s="68"/>
      <c r="R111" s="66" t="s">
        <v>25</v>
      </c>
      <c r="S111" s="69">
        <v>0.57291666666666663</v>
      </c>
      <c r="T111" s="66" t="s">
        <v>26</v>
      </c>
      <c r="U111" s="68"/>
      <c r="V111" s="66" t="s">
        <v>25</v>
      </c>
      <c r="W111" s="68">
        <v>0.63680555555555551</v>
      </c>
      <c r="X111" s="66" t="s">
        <v>24</v>
      </c>
      <c r="Y111" s="68">
        <v>4.7453703703703704E-4</v>
      </c>
      <c r="Z111" s="66" t="s">
        <v>25</v>
      </c>
      <c r="AA111" s="68">
        <v>0.54363425925925923</v>
      </c>
      <c r="AB111" s="66" t="s">
        <v>26</v>
      </c>
      <c r="AC111" s="68"/>
      <c r="AD111" s="66" t="s">
        <v>25</v>
      </c>
      <c r="AE111" s="68"/>
    </row>
    <row r="112" spans="1:31" x14ac:dyDescent="0.3">
      <c r="A112" s="61"/>
      <c r="B112" s="70" t="s">
        <v>131</v>
      </c>
      <c r="C112" s="71"/>
      <c r="D112" s="75" t="s">
        <v>28</v>
      </c>
      <c r="E112" s="76"/>
      <c r="F112" s="77"/>
      <c r="G112" s="74"/>
      <c r="H112" s="66" t="s">
        <v>29</v>
      </c>
      <c r="I112" s="68"/>
      <c r="J112" s="66"/>
      <c r="K112" s="68"/>
      <c r="L112" s="66"/>
      <c r="M112" s="68"/>
      <c r="N112" s="66" t="s">
        <v>29</v>
      </c>
      <c r="O112" s="68"/>
      <c r="P112" s="66" t="s">
        <v>29</v>
      </c>
      <c r="Q112" s="68">
        <v>5.4976851851851853E-3</v>
      </c>
      <c r="R112" s="66" t="s">
        <v>30</v>
      </c>
      <c r="S112" s="78"/>
      <c r="T112" s="66"/>
      <c r="U112" s="68"/>
      <c r="V112" s="66"/>
      <c r="W112" s="68"/>
      <c r="X112" s="66" t="s">
        <v>29</v>
      </c>
      <c r="Y112" s="68"/>
      <c r="Z112" s="66"/>
      <c r="AA112" s="68"/>
      <c r="AB112" s="66"/>
      <c r="AC112" s="68"/>
      <c r="AD112" s="66"/>
      <c r="AE112" s="68"/>
    </row>
    <row r="113" spans="1:31" x14ac:dyDescent="0.3">
      <c r="A113" s="61"/>
      <c r="B113" s="79"/>
      <c r="C113" s="80"/>
      <c r="D113" s="81">
        <f>SUM(D111:F111)</f>
        <v>6.9444444444444441E-3</v>
      </c>
      <c r="E113" s="82"/>
      <c r="F113" s="83"/>
      <c r="G113" s="84"/>
      <c r="H113" s="66" t="s">
        <v>32</v>
      </c>
      <c r="I113" s="85">
        <f>AVERAGE(I110:I112)</f>
        <v>1.8807870370370369E-3</v>
      </c>
      <c r="J113" s="66" t="s">
        <v>28</v>
      </c>
      <c r="K113" s="68">
        <f>K111-K110</f>
        <v>1.1805555555555514E-2</v>
      </c>
      <c r="L113" s="66" t="s">
        <v>28</v>
      </c>
      <c r="M113" s="68">
        <f>M111-M110</f>
        <v>2.5462962962962132E-3</v>
      </c>
      <c r="N113" s="66" t="s">
        <v>32</v>
      </c>
      <c r="O113" s="85">
        <f>AVERAGE(O110:O112)</f>
        <v>1.261574074074074E-3</v>
      </c>
      <c r="P113" s="66" t="s">
        <v>32</v>
      </c>
      <c r="Q113" s="85">
        <f>AVERAGE(Q110:Q112)</f>
        <v>5.4976851851851853E-3</v>
      </c>
      <c r="R113" s="66" t="s">
        <v>28</v>
      </c>
      <c r="S113" s="68">
        <f>S111-S110+S112</f>
        <v>2.7083333333333348E-2</v>
      </c>
      <c r="T113" s="66" t="s">
        <v>28</v>
      </c>
      <c r="U113" s="68">
        <f>U110-U111</f>
        <v>2.2800925925925927E-3</v>
      </c>
      <c r="V113" s="66" t="s">
        <v>28</v>
      </c>
      <c r="W113" s="68">
        <f>W111-W110</f>
        <v>1.388888888888884E-3</v>
      </c>
      <c r="X113" s="66" t="s">
        <v>32</v>
      </c>
      <c r="Y113" s="85">
        <f>AVERAGE(Y110:Y112)</f>
        <v>3.1250000000000001E-4</v>
      </c>
      <c r="Z113" s="66" t="s">
        <v>28</v>
      </c>
      <c r="AA113" s="68">
        <f>AA111-AA110</f>
        <v>8.4143518518517979E-3</v>
      </c>
      <c r="AB113" s="66" t="s">
        <v>28</v>
      </c>
      <c r="AC113" s="68">
        <v>1.0416666666666666E-2</v>
      </c>
      <c r="AD113" s="66" t="s">
        <v>28</v>
      </c>
      <c r="AE113" s="68">
        <v>9.2592592592592585E-4</v>
      </c>
    </row>
    <row r="114" spans="1:31" x14ac:dyDescent="0.3">
      <c r="A114" s="61">
        <v>29</v>
      </c>
      <c r="B114" s="62" t="s">
        <v>132</v>
      </c>
      <c r="C114" s="63">
        <f>G114-D117</f>
        <v>7.0277777777777717E-2</v>
      </c>
      <c r="D114" s="64" t="s">
        <v>17</v>
      </c>
      <c r="E114" s="65" t="s">
        <v>18</v>
      </c>
      <c r="F114" s="66" t="s">
        <v>19</v>
      </c>
      <c r="G114" s="67">
        <f>SUM(I117,K117,M117,O117,Q117,S117,U117,W117,AA117,Y117,AC117,AE117)</f>
        <v>7.7222222222222164E-2</v>
      </c>
      <c r="H114" s="66" t="s">
        <v>20</v>
      </c>
      <c r="I114" s="68"/>
      <c r="J114" s="66" t="s">
        <v>21</v>
      </c>
      <c r="K114" s="68"/>
      <c r="L114" s="66" t="s">
        <v>21</v>
      </c>
      <c r="M114" s="68">
        <v>0.67361111111111116</v>
      </c>
      <c r="N114" s="66" t="s">
        <v>20</v>
      </c>
      <c r="O114" s="68"/>
      <c r="P114" s="66" t="s">
        <v>20</v>
      </c>
      <c r="Q114" s="68"/>
      <c r="R114" s="66" t="s">
        <v>21</v>
      </c>
      <c r="S114" s="69">
        <v>0.63124999999999998</v>
      </c>
      <c r="T114" s="66" t="s">
        <v>22</v>
      </c>
      <c r="U114" s="68">
        <v>2.5462962962962961E-3</v>
      </c>
      <c r="V114" s="66" t="s">
        <v>21</v>
      </c>
      <c r="W114" s="68">
        <v>0.66319444444444442</v>
      </c>
      <c r="X114" s="66" t="s">
        <v>20</v>
      </c>
      <c r="Y114" s="68">
        <v>3.472222222222222E-3</v>
      </c>
      <c r="Z114" s="66" t="s">
        <v>21</v>
      </c>
      <c r="AA114" s="68">
        <v>0.61909722222222219</v>
      </c>
      <c r="AB114" s="66" t="s">
        <v>22</v>
      </c>
      <c r="AC114" s="68">
        <v>2.9282407407407412E-3</v>
      </c>
      <c r="AD114" s="66" t="s">
        <v>21</v>
      </c>
      <c r="AE114" s="68"/>
    </row>
    <row r="115" spans="1:31" x14ac:dyDescent="0.3">
      <c r="A115" s="61"/>
      <c r="B115" s="70" t="s">
        <v>133</v>
      </c>
      <c r="C115" s="71"/>
      <c r="D115" s="68">
        <v>6.9444444444444441E-3</v>
      </c>
      <c r="E115" s="73"/>
      <c r="F115" s="68"/>
      <c r="G115" s="74"/>
      <c r="H115" s="66" t="s">
        <v>24</v>
      </c>
      <c r="I115" s="68"/>
      <c r="J115" s="66" t="s">
        <v>25</v>
      </c>
      <c r="K115" s="68"/>
      <c r="L115" s="66" t="s">
        <v>25</v>
      </c>
      <c r="M115" s="68">
        <v>0.6802083333333333</v>
      </c>
      <c r="N115" s="66" t="s">
        <v>24</v>
      </c>
      <c r="O115" s="68"/>
      <c r="P115" s="66" t="s">
        <v>24</v>
      </c>
      <c r="Q115" s="68"/>
      <c r="R115" s="66" t="s">
        <v>25</v>
      </c>
      <c r="S115" s="69">
        <v>0.64374999999999993</v>
      </c>
      <c r="T115" s="66" t="s">
        <v>26</v>
      </c>
      <c r="U115" s="68"/>
      <c r="V115" s="66" t="s">
        <v>25</v>
      </c>
      <c r="W115" s="68">
        <v>0.66388888888888886</v>
      </c>
      <c r="X115" s="66" t="s">
        <v>24</v>
      </c>
      <c r="Y115" s="68">
        <v>4.3981481481481481E-4</v>
      </c>
      <c r="Z115" s="66" t="s">
        <v>25</v>
      </c>
      <c r="AA115" s="68">
        <v>0.62685185185185188</v>
      </c>
      <c r="AB115" s="66" t="s">
        <v>26</v>
      </c>
      <c r="AC115" s="68"/>
      <c r="AD115" s="66" t="s">
        <v>25</v>
      </c>
      <c r="AE115" s="68"/>
    </row>
    <row r="116" spans="1:31" x14ac:dyDescent="0.3">
      <c r="A116" s="61"/>
      <c r="B116" s="70" t="s">
        <v>134</v>
      </c>
      <c r="C116" s="71"/>
      <c r="D116" s="75" t="s">
        <v>28</v>
      </c>
      <c r="E116" s="76"/>
      <c r="F116" s="77"/>
      <c r="G116" s="74"/>
      <c r="H116" s="66" t="s">
        <v>29</v>
      </c>
      <c r="I116" s="68"/>
      <c r="J116" s="66"/>
      <c r="K116" s="68"/>
      <c r="L116" s="66"/>
      <c r="M116" s="68"/>
      <c r="N116" s="66" t="s">
        <v>29</v>
      </c>
      <c r="O116" s="68"/>
      <c r="P116" s="66" t="s">
        <v>29</v>
      </c>
      <c r="Q116" s="68"/>
      <c r="R116" s="66" t="s">
        <v>30</v>
      </c>
      <c r="S116" s="78"/>
      <c r="T116" s="66"/>
      <c r="U116" s="68"/>
      <c r="V116" s="66"/>
      <c r="W116" s="68"/>
      <c r="X116" s="66" t="s">
        <v>29</v>
      </c>
      <c r="Y116" s="68"/>
      <c r="Z116" s="66"/>
      <c r="AA116" s="68"/>
      <c r="AB116" s="66"/>
      <c r="AC116" s="68"/>
      <c r="AD116" s="66"/>
      <c r="AE116" s="68"/>
    </row>
    <row r="117" spans="1:31" x14ac:dyDescent="0.3">
      <c r="A117" s="61"/>
      <c r="B117" s="79"/>
      <c r="C117" s="80"/>
      <c r="D117" s="81">
        <f>SUM(D115:F115)</f>
        <v>6.9444444444444441E-3</v>
      </c>
      <c r="E117" s="82"/>
      <c r="F117" s="83"/>
      <c r="G117" s="84"/>
      <c r="H117" s="66" t="s">
        <v>32</v>
      </c>
      <c r="I117" s="85">
        <v>1.0416666666666666E-2</v>
      </c>
      <c r="J117" s="66" t="s">
        <v>28</v>
      </c>
      <c r="K117" s="68">
        <v>1.0416666666666666E-2</v>
      </c>
      <c r="L117" s="66" t="s">
        <v>28</v>
      </c>
      <c r="M117" s="68">
        <f>M115-M114</f>
        <v>6.5972222222221433E-3</v>
      </c>
      <c r="N117" s="66" t="s">
        <v>32</v>
      </c>
      <c r="O117" s="85">
        <v>1.0416666666666666E-2</v>
      </c>
      <c r="P117" s="66" t="s">
        <v>32</v>
      </c>
      <c r="Q117" s="85">
        <v>1.0416666666666666E-2</v>
      </c>
      <c r="R117" s="66" t="s">
        <v>28</v>
      </c>
      <c r="S117" s="68">
        <f>S115-S114+S116</f>
        <v>1.2499999999999956E-2</v>
      </c>
      <c r="T117" s="66" t="s">
        <v>28</v>
      </c>
      <c r="U117" s="68">
        <f>U114-U115</f>
        <v>2.5462962962962961E-3</v>
      </c>
      <c r="V117" s="66" t="s">
        <v>28</v>
      </c>
      <c r="W117" s="68">
        <f>W115-W114</f>
        <v>6.9444444444444198E-4</v>
      </c>
      <c r="X117" s="66" t="s">
        <v>32</v>
      </c>
      <c r="Y117" s="85">
        <f>AVERAGE(Y114:Y116)</f>
        <v>1.9560185185185184E-3</v>
      </c>
      <c r="Z117" s="66" t="s">
        <v>28</v>
      </c>
      <c r="AA117" s="68">
        <f>AA115-AA114</f>
        <v>7.7546296296296946E-3</v>
      </c>
      <c r="AB117" s="66" t="s">
        <v>28</v>
      </c>
      <c r="AC117" s="68">
        <f>AC114-AC115</f>
        <v>2.9282407407407412E-3</v>
      </c>
      <c r="AD117" s="66" t="s">
        <v>28</v>
      </c>
      <c r="AE117" s="68">
        <v>5.7870370370370378E-4</v>
      </c>
    </row>
    <row r="118" spans="1:31" x14ac:dyDescent="0.3">
      <c r="A118" s="61">
        <v>30</v>
      </c>
      <c r="B118" s="62" t="s">
        <v>135</v>
      </c>
      <c r="C118" s="63">
        <f>G118-D121</f>
        <v>7.2054398148148124E-2</v>
      </c>
      <c r="D118" s="64" t="s">
        <v>17</v>
      </c>
      <c r="E118" s="65" t="s">
        <v>18</v>
      </c>
      <c r="F118" s="66" t="s">
        <v>19</v>
      </c>
      <c r="G118" s="67">
        <f>SUM(I121,K121,M121,O121,Q121,S121,U121,W121,AA121,Y121,AC121,AE121)</f>
        <v>8.1776620370370354E-2</v>
      </c>
      <c r="H118" s="66" t="s">
        <v>20</v>
      </c>
      <c r="I118" s="68"/>
      <c r="J118" s="66" t="s">
        <v>21</v>
      </c>
      <c r="K118" s="68">
        <v>0.54583333333333328</v>
      </c>
      <c r="L118" s="66" t="s">
        <v>21</v>
      </c>
      <c r="M118" s="68"/>
      <c r="N118" s="66" t="s">
        <v>20</v>
      </c>
      <c r="O118" s="68"/>
      <c r="P118" s="66" t="s">
        <v>20</v>
      </c>
      <c r="Q118" s="68"/>
      <c r="R118" s="66" t="s">
        <v>21</v>
      </c>
      <c r="S118" s="69">
        <v>0.5854166666666667</v>
      </c>
      <c r="T118" s="66" t="s">
        <v>22</v>
      </c>
      <c r="U118" s="68">
        <v>2.8935185185185188E-3</v>
      </c>
      <c r="V118" s="66" t="s">
        <v>21</v>
      </c>
      <c r="W118" s="68">
        <v>0.54375000000000007</v>
      </c>
      <c r="X118" s="66" t="s">
        <v>20</v>
      </c>
      <c r="Y118" s="68">
        <v>1.1226851851851851E-3</v>
      </c>
      <c r="Z118" s="66" t="s">
        <v>21</v>
      </c>
      <c r="AA118" s="68">
        <v>0.53085648148148146</v>
      </c>
      <c r="AB118" s="66" t="s">
        <v>22</v>
      </c>
      <c r="AC118" s="68">
        <v>2.4074074074074076E-3</v>
      </c>
      <c r="AD118" s="66" t="s">
        <v>21</v>
      </c>
      <c r="AE118" s="68"/>
    </row>
    <row r="119" spans="1:31" x14ac:dyDescent="0.3">
      <c r="A119" s="61"/>
      <c r="B119" s="70" t="s">
        <v>136</v>
      </c>
      <c r="C119" s="71"/>
      <c r="D119" s="68">
        <v>6.9444444444444441E-3</v>
      </c>
      <c r="E119" s="73">
        <v>1.3888888888888889E-3</v>
      </c>
      <c r="F119" s="68">
        <v>1.3888888888888889E-3</v>
      </c>
      <c r="G119" s="74"/>
      <c r="H119" s="66" t="s">
        <v>24</v>
      </c>
      <c r="I119" s="68"/>
      <c r="J119" s="66" t="s">
        <v>25</v>
      </c>
      <c r="K119" s="68">
        <v>0.55347222222222225</v>
      </c>
      <c r="L119" s="66" t="s">
        <v>25</v>
      </c>
      <c r="M119" s="68"/>
      <c r="N119" s="66" t="s">
        <v>24</v>
      </c>
      <c r="O119" s="68"/>
      <c r="P119" s="66" t="s">
        <v>24</v>
      </c>
      <c r="Q119" s="68"/>
      <c r="R119" s="66" t="s">
        <v>25</v>
      </c>
      <c r="S119" s="69">
        <v>0.59027777777777779</v>
      </c>
      <c r="T119" s="66" t="s">
        <v>26</v>
      </c>
      <c r="U119" s="68"/>
      <c r="V119" s="66" t="s">
        <v>25</v>
      </c>
      <c r="W119" s="68">
        <v>0.5444444444444444</v>
      </c>
      <c r="X119" s="66" t="s">
        <v>24</v>
      </c>
      <c r="Y119" s="68">
        <v>9.2592592592592585E-4</v>
      </c>
      <c r="Z119" s="66" t="s">
        <v>25</v>
      </c>
      <c r="AA119" s="68">
        <v>0.5410300925925926</v>
      </c>
      <c r="AB119" s="66" t="s">
        <v>26</v>
      </c>
      <c r="AC119" s="68"/>
      <c r="AD119" s="66" t="s">
        <v>25</v>
      </c>
      <c r="AE119" s="68"/>
    </row>
    <row r="120" spans="1:31" x14ac:dyDescent="0.3">
      <c r="A120" s="61"/>
      <c r="B120" s="70" t="s">
        <v>137</v>
      </c>
      <c r="C120" s="71"/>
      <c r="D120" s="75" t="s">
        <v>28</v>
      </c>
      <c r="E120" s="76"/>
      <c r="F120" s="77"/>
      <c r="G120" s="74"/>
      <c r="H120" s="66" t="s">
        <v>29</v>
      </c>
      <c r="I120" s="68"/>
      <c r="J120" s="66"/>
      <c r="K120" s="68"/>
      <c r="L120" s="66"/>
      <c r="M120" s="68"/>
      <c r="N120" s="66" t="s">
        <v>29</v>
      </c>
      <c r="O120" s="68"/>
      <c r="P120" s="66" t="s">
        <v>29</v>
      </c>
      <c r="Q120" s="68"/>
      <c r="R120" s="66" t="s">
        <v>30</v>
      </c>
      <c r="S120" s="78"/>
      <c r="T120" s="66"/>
      <c r="U120" s="68"/>
      <c r="V120" s="66"/>
      <c r="W120" s="68"/>
      <c r="X120" s="66" t="s">
        <v>29</v>
      </c>
      <c r="Y120" s="68"/>
      <c r="Z120" s="66"/>
      <c r="AA120" s="68"/>
      <c r="AB120" s="66"/>
      <c r="AC120" s="68"/>
      <c r="AD120" s="66"/>
      <c r="AE120" s="68"/>
    </row>
    <row r="121" spans="1:31" x14ac:dyDescent="0.3">
      <c r="A121" s="61"/>
      <c r="B121" s="79"/>
      <c r="C121" s="80"/>
      <c r="D121" s="81">
        <f>SUM(D119:F119)</f>
        <v>9.7222222222222224E-3</v>
      </c>
      <c r="E121" s="82"/>
      <c r="F121" s="83"/>
      <c r="G121" s="84"/>
      <c r="H121" s="66" t="s">
        <v>32</v>
      </c>
      <c r="I121" s="85">
        <v>1.0416666666666666E-2</v>
      </c>
      <c r="J121" s="66" t="s">
        <v>28</v>
      </c>
      <c r="K121" s="68">
        <f>K119-K118</f>
        <v>7.6388888888889728E-3</v>
      </c>
      <c r="L121" s="66" t="s">
        <v>28</v>
      </c>
      <c r="M121" s="68">
        <v>1.0416666666666666E-2</v>
      </c>
      <c r="N121" s="66" t="s">
        <v>32</v>
      </c>
      <c r="O121" s="85">
        <v>1.0416666666666666E-2</v>
      </c>
      <c r="P121" s="66" t="s">
        <v>32</v>
      </c>
      <c r="Q121" s="85">
        <v>1.0416666666666666E-2</v>
      </c>
      <c r="R121" s="66" t="s">
        <v>28</v>
      </c>
      <c r="S121" s="68">
        <f>S119-S118+S120</f>
        <v>4.8611111111110938E-3</v>
      </c>
      <c r="T121" s="66" t="s">
        <v>28</v>
      </c>
      <c r="U121" s="68">
        <f>U118-U119</f>
        <v>2.8935185185185188E-3</v>
      </c>
      <c r="V121" s="66" t="s">
        <v>28</v>
      </c>
      <c r="W121" s="68">
        <f>W119-W118</f>
        <v>6.9444444444433095E-4</v>
      </c>
      <c r="X121" s="66" t="s">
        <v>32</v>
      </c>
      <c r="Y121" s="85">
        <f>AVERAGE(Y118:Y120)</f>
        <v>1.0243055555555554E-3</v>
      </c>
      <c r="Z121" s="66" t="s">
        <v>28</v>
      </c>
      <c r="AA121" s="68">
        <f>AA119-AA118</f>
        <v>1.0173611111111147E-2</v>
      </c>
      <c r="AB121" s="66" t="s">
        <v>28</v>
      </c>
      <c r="AC121" s="68">
        <f>AC118-AC119</f>
        <v>2.4074074074074076E-3</v>
      </c>
      <c r="AD121" s="66" t="s">
        <v>28</v>
      </c>
      <c r="AE121" s="68">
        <v>1.0416666666666666E-2</v>
      </c>
    </row>
  </sheetData>
  <sheetProtection algorithmName="SHA-512" hashValue="GBk7kYlvLIhIePLcM20rXMOXKIqb0Kmmlhv3UcIHSYCDAsVQC0yFrpraVYcDaSy5skUalMLVB03uNIq8En0FJQ==" saltValue="dJxKHP1Q3wKXjPcDtK/iJQ==" spinCount="100000" sheet="1" objects="1" scenarios="1"/>
  <mergeCells count="162">
    <mergeCell ref="A118:A121"/>
    <mergeCell ref="C118:C121"/>
    <mergeCell ref="G118:G121"/>
    <mergeCell ref="D120:F120"/>
    <mergeCell ref="D121:F121"/>
    <mergeCell ref="A110:A113"/>
    <mergeCell ref="C110:C113"/>
    <mergeCell ref="G110:G113"/>
    <mergeCell ref="D112:F112"/>
    <mergeCell ref="D113:F113"/>
    <mergeCell ref="A114:A117"/>
    <mergeCell ref="C114:C117"/>
    <mergeCell ref="G114:G117"/>
    <mergeCell ref="D116:F116"/>
    <mergeCell ref="D117:F117"/>
    <mergeCell ref="A102:A105"/>
    <mergeCell ref="C102:C105"/>
    <mergeCell ref="G102:G105"/>
    <mergeCell ref="D104:F104"/>
    <mergeCell ref="D105:F105"/>
    <mergeCell ref="A106:A109"/>
    <mergeCell ref="C106:C109"/>
    <mergeCell ref="G106:G109"/>
    <mergeCell ref="D109:F109"/>
    <mergeCell ref="A94:A97"/>
    <mergeCell ref="C94:C97"/>
    <mergeCell ref="G94:G97"/>
    <mergeCell ref="D96:F96"/>
    <mergeCell ref="D97:F97"/>
    <mergeCell ref="A98:A101"/>
    <mergeCell ref="C98:C101"/>
    <mergeCell ref="G98:G101"/>
    <mergeCell ref="D100:F100"/>
    <mergeCell ref="D101:F101"/>
    <mergeCell ref="A86:A89"/>
    <mergeCell ref="C86:C89"/>
    <mergeCell ref="G86:G89"/>
    <mergeCell ref="D88:F88"/>
    <mergeCell ref="D89:F89"/>
    <mergeCell ref="A90:A93"/>
    <mergeCell ref="C90:C93"/>
    <mergeCell ref="G90:G93"/>
    <mergeCell ref="D92:F92"/>
    <mergeCell ref="D93:F93"/>
    <mergeCell ref="A78:A81"/>
    <mergeCell ref="C78:C81"/>
    <mergeCell ref="G78:G81"/>
    <mergeCell ref="D80:F80"/>
    <mergeCell ref="D81:F81"/>
    <mergeCell ref="A82:A85"/>
    <mergeCell ref="C82:C85"/>
    <mergeCell ref="G82:G85"/>
    <mergeCell ref="D84:F84"/>
    <mergeCell ref="D85:F85"/>
    <mergeCell ref="A70:A73"/>
    <mergeCell ref="C70:C73"/>
    <mergeCell ref="G70:G73"/>
    <mergeCell ref="D72:F72"/>
    <mergeCell ref="D73:F73"/>
    <mergeCell ref="A74:A77"/>
    <mergeCell ref="C74:C77"/>
    <mergeCell ref="G74:G77"/>
    <mergeCell ref="D76:F76"/>
    <mergeCell ref="D77:F77"/>
    <mergeCell ref="A62:A65"/>
    <mergeCell ref="C62:C65"/>
    <mergeCell ref="G62:G65"/>
    <mergeCell ref="D64:F64"/>
    <mergeCell ref="D65:F65"/>
    <mergeCell ref="A66:A69"/>
    <mergeCell ref="C66:C69"/>
    <mergeCell ref="G66:G69"/>
    <mergeCell ref="D68:F68"/>
    <mergeCell ref="D69:F69"/>
    <mergeCell ref="A54:A57"/>
    <mergeCell ref="C54:C57"/>
    <mergeCell ref="G54:G57"/>
    <mergeCell ref="D56:F56"/>
    <mergeCell ref="D57:F57"/>
    <mergeCell ref="A58:A61"/>
    <mergeCell ref="C58:C61"/>
    <mergeCell ref="G58:G61"/>
    <mergeCell ref="D60:F60"/>
    <mergeCell ref="D61:F61"/>
    <mergeCell ref="A46:A49"/>
    <mergeCell ref="C46:C49"/>
    <mergeCell ref="G46:G49"/>
    <mergeCell ref="D48:F48"/>
    <mergeCell ref="D49:F49"/>
    <mergeCell ref="A50:A53"/>
    <mergeCell ref="C50:C53"/>
    <mergeCell ref="G50:G53"/>
    <mergeCell ref="D52:F52"/>
    <mergeCell ref="D53:F53"/>
    <mergeCell ref="A38:A41"/>
    <mergeCell ref="C38:C41"/>
    <mergeCell ref="G38:G41"/>
    <mergeCell ref="D40:F40"/>
    <mergeCell ref="D41:F41"/>
    <mergeCell ref="A42:A45"/>
    <mergeCell ref="C42:C45"/>
    <mergeCell ref="G42:G45"/>
    <mergeCell ref="D44:F44"/>
    <mergeCell ref="D45:F45"/>
    <mergeCell ref="A30:A33"/>
    <mergeCell ref="C30:C33"/>
    <mergeCell ref="G30:G33"/>
    <mergeCell ref="D32:F32"/>
    <mergeCell ref="D33:F33"/>
    <mergeCell ref="A34:A37"/>
    <mergeCell ref="C34:C37"/>
    <mergeCell ref="G34:G37"/>
    <mergeCell ref="D36:F36"/>
    <mergeCell ref="D37:F37"/>
    <mergeCell ref="A22:A25"/>
    <mergeCell ref="C22:C25"/>
    <mergeCell ref="G22:G25"/>
    <mergeCell ref="D24:F24"/>
    <mergeCell ref="D25:F25"/>
    <mergeCell ref="A26:A29"/>
    <mergeCell ref="C26:C29"/>
    <mergeCell ref="G26:G29"/>
    <mergeCell ref="D28:F28"/>
    <mergeCell ref="D29:F29"/>
    <mergeCell ref="A14:A17"/>
    <mergeCell ref="C14:C17"/>
    <mergeCell ref="G14:G17"/>
    <mergeCell ref="D16:F16"/>
    <mergeCell ref="D17:F17"/>
    <mergeCell ref="A18:A21"/>
    <mergeCell ref="C18:C21"/>
    <mergeCell ref="G18:G21"/>
    <mergeCell ref="D20:F20"/>
    <mergeCell ref="D21:F21"/>
    <mergeCell ref="A6:A9"/>
    <mergeCell ref="C6:C9"/>
    <mergeCell ref="G6:G9"/>
    <mergeCell ref="D8:F8"/>
    <mergeCell ref="D9:F9"/>
    <mergeCell ref="A10:A13"/>
    <mergeCell ref="C10:C13"/>
    <mergeCell ref="G10:G13"/>
    <mergeCell ref="D12:F12"/>
    <mergeCell ref="D13:F13"/>
    <mergeCell ref="AD1:AE1"/>
    <mergeCell ref="A2:A5"/>
    <mergeCell ref="C2:C5"/>
    <mergeCell ref="G2:G5"/>
    <mergeCell ref="D4:F4"/>
    <mergeCell ref="D5:F5"/>
    <mergeCell ref="R1:S1"/>
    <mergeCell ref="T1:U1"/>
    <mergeCell ref="V1:W1"/>
    <mergeCell ref="X1:Y1"/>
    <mergeCell ref="Z1:AA1"/>
    <mergeCell ref="AB1:AC1"/>
    <mergeCell ref="D1:F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2017-04-10T07:55:22Z</dcterms:created>
  <dcterms:modified xsi:type="dcterms:W3CDTF">2017-04-10T08:05:50Z</dcterms:modified>
</cp:coreProperties>
</file>